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'átv.'!$A$2:$F$126</definedName>
  </definedNames>
  <calcPr fullCalcOnLoad="1"/>
</workbook>
</file>

<file path=xl/sharedStrings.xml><?xml version="1.0" encoding="utf-8"?>
<sst xmlns="http://schemas.openxmlformats.org/spreadsheetml/2006/main" count="211" uniqueCount="171">
  <si>
    <t>Sor-</t>
  </si>
  <si>
    <t>Megnevezés</t>
  </si>
  <si>
    <t>Módosított</t>
  </si>
  <si>
    <t>Megjegyzés</t>
  </si>
  <si>
    <t>szám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</si>
  <si>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</si>
  <si>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</si>
  <si>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</si>
  <si>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</si>
  <si>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</si>
  <si>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</si>
  <si>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</si>
  <si>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</si>
  <si>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</si>
  <si>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</si>
  <si>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</si>
  <si>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</si>
  <si>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</si>
  <si>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</si>
  <si>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</si>
  <si>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</si>
  <si>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</si>
  <si>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</si>
  <si>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</si>
  <si>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</si>
  <si>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</si>
  <si>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</si>
  <si>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</si>
  <si>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</si>
  <si>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</si>
  <si>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</si>
  <si>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</si>
  <si>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</si>
  <si>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</si>
  <si>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Lakbértámogatás</t>
  </si>
  <si>
    <t>FVM-től iskolatej támogatása</t>
  </si>
  <si>
    <t>Érettségi és szakmai vizsgáztatások kiadásaihoz</t>
  </si>
  <si>
    <t>Polgári védelmi célokra önkormányzatoktól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</si>
  <si>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</si>
  <si>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</si>
  <si>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</si>
  <si>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</si>
  <si>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</si>
  <si>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>IV.</t>
  </si>
  <si>
    <t>I-IV.  Mindösszesen</t>
  </si>
  <si>
    <t>Felhalmozási célú támogatás értékű bevételek összesen</t>
  </si>
  <si>
    <t>M.c. támogatás értékű bevételek összesen</t>
  </si>
  <si>
    <t>"Jogi beszélgetések" rendezvényhez</t>
  </si>
  <si>
    <t xml:space="preserve"> - Munkaügyi Központtól</t>
  </si>
  <si>
    <t xml:space="preserve"> - KTKT-tól</t>
  </si>
  <si>
    <t>Lakásépítésre és vásárlásra nyújtott támogatás visszafizetése</t>
  </si>
  <si>
    <t>Kistérségi  tervezői hálózat működéséhez</t>
  </si>
  <si>
    <t>Kistérségi feladatellátás normatívái</t>
  </si>
  <si>
    <t xml:space="preserve"> - közoktatás</t>
  </si>
  <si>
    <t xml:space="preserve">   = szakszolgálati feladatok</t>
  </si>
  <si>
    <t xml:space="preserve">   a) gyógytestnevelés</t>
  </si>
  <si>
    <t xml:space="preserve">      2006. évi áthúzódó</t>
  </si>
  <si>
    <t xml:space="preserve">   b) nevelési tanácsadás</t>
  </si>
  <si>
    <t xml:space="preserve">       2006. évi áthúzódó</t>
  </si>
  <si>
    <t xml:space="preserve">       2007. évi</t>
  </si>
  <si>
    <t xml:space="preserve">   = bejáró gyermekek utáni támogatás</t>
  </si>
  <si>
    <t xml:space="preserve"> - szociális alapszolgáltatások</t>
  </si>
  <si>
    <t xml:space="preserve">   = családsegítés</t>
  </si>
  <si>
    <t xml:space="preserve">     2006. évi áthúzódó</t>
  </si>
  <si>
    <t xml:space="preserve">     2007. évi</t>
  </si>
  <si>
    <t xml:space="preserve">  = házi segítségnyújtás</t>
  </si>
  <si>
    <t xml:space="preserve">  = közösségi ellátás 2006. évi áthúzódó</t>
  </si>
  <si>
    <t xml:space="preserve">  = jelzőrendszeres házi segítségnyújtás</t>
  </si>
  <si>
    <t xml:space="preserve">  = nappali ellátás</t>
  </si>
  <si>
    <t xml:space="preserve">  = gyermekjóléti szolgálat</t>
  </si>
  <si>
    <t xml:space="preserve"> - belső ellenőrzési feladat</t>
  </si>
  <si>
    <t xml:space="preserve">    2006. évi áthúzódó</t>
  </si>
  <si>
    <t xml:space="preserve">    2007. évi</t>
  </si>
  <si>
    <t>3 Lépés Program "Tárt Kapus Létesítmények" ÖTM-től</t>
  </si>
  <si>
    <t>Növényvédelmi közérdekű védekezésre</t>
  </si>
  <si>
    <t>Diák és szabadidősporttal kapcs. feladatok NSH-tól</t>
  </si>
  <si>
    <t>TISZK működéséhez HEFOP-tól</t>
  </si>
  <si>
    <t>Helyi közforgalmú közlekedés normatív támogatás</t>
  </si>
  <si>
    <t>INTERREG III. A 'Pannon Paletta' pályázatból</t>
  </si>
  <si>
    <t>TISZK Kht-tól kölcsön megtérülés</t>
  </si>
  <si>
    <t>I-II.</t>
  </si>
  <si>
    <t>Állati hulladékkezelő telep</t>
  </si>
  <si>
    <t xml:space="preserve"> - önerő támogatás</t>
  </si>
  <si>
    <t xml:space="preserve"> - társult önkormányzatoktól</t>
  </si>
  <si>
    <t>Töröcske szennyvízcsatornázáshoz környező települések</t>
  </si>
  <si>
    <t>hozzájárulása</t>
  </si>
  <si>
    <t>Taszári repülőtér bankgarancia ktg.megtér. önkormányzatoktól</t>
  </si>
  <si>
    <t>Panelfelújítási programhoz ÖTM-től</t>
  </si>
  <si>
    <t xml:space="preserve"> - 2006. évi áthúzódó</t>
  </si>
  <si>
    <t xml:space="preserve"> - 2007. évi</t>
  </si>
  <si>
    <t>Kaposvár-K.füred közötti kerékpárút tervezéséhez GKM-től</t>
  </si>
  <si>
    <t>TISZK beruházáshoz</t>
  </si>
  <si>
    <t xml:space="preserve">   BM önerő  = önkormányzat</t>
  </si>
  <si>
    <t xml:space="preserve">   önkormányzattól</t>
  </si>
  <si>
    <t xml:space="preserve">                      = TISZK Kht.</t>
  </si>
  <si>
    <t>Füredi II. laktanya környezetvédelmi kármentesítése</t>
  </si>
  <si>
    <t xml:space="preserve">Műfű borítású sportpályára </t>
  </si>
  <si>
    <t xml:space="preserve"> - BM-önerő támogatás</t>
  </si>
  <si>
    <t>Információs társadalom igényorientált eszközei és rendszerei</t>
  </si>
  <si>
    <t>támogatás OM-tól</t>
  </si>
  <si>
    <t>Atlétikai pálya rekonstrukcióhoz Nemzeti Sporthivataltól (áth.)</t>
  </si>
  <si>
    <t>Munkahelyteremtő beruházásra nyújtott kölcsön</t>
  </si>
  <si>
    <t>Szociális kölcsön visszafizetése</t>
  </si>
  <si>
    <t>Panelfelújítási programhoz - lakosságtól áthúzódó</t>
  </si>
  <si>
    <t xml:space="preserve">                                             2007. évi</t>
  </si>
  <si>
    <t>Megszűnt Víziközmű Társulat tagjaitól kamat törlesztése</t>
  </si>
  <si>
    <t>Lakáscélú tám. keretből folyósított kölcsön megtérülése</t>
  </si>
  <si>
    <t xml:space="preserve"> Kapos TV Kht. kölcsön megtérülés</t>
  </si>
  <si>
    <t xml:space="preserve">      2007. évi</t>
  </si>
  <si>
    <t>19.</t>
  </si>
  <si>
    <t>KEF stratégia megvalósítási program</t>
  </si>
  <si>
    <t>20.</t>
  </si>
  <si>
    <t>Okmányiroda regisztrációs eljárás</t>
  </si>
  <si>
    <t>21.</t>
  </si>
  <si>
    <t>TEKI pályázati díjra Simonfai Önkormányzattól</t>
  </si>
  <si>
    <t>22.</t>
  </si>
  <si>
    <t>Bursa Hungarica ösztöndíj visszafizetése jogosultság hiánya miatt</t>
  </si>
  <si>
    <t xml:space="preserve">   HEFOP-tól 4.1.1.</t>
  </si>
  <si>
    <t xml:space="preserve">Ezredév u. 13. akadálymentesítésére </t>
  </si>
  <si>
    <t>Fogyatékosok Esélye Közalapítványtól</t>
  </si>
  <si>
    <t>5375/6 hrsz. ingatlan kisajátítása (Sió Avant Bt.)</t>
  </si>
  <si>
    <t>Pszichológus foglalkoztatására KTKT-tól</t>
  </si>
  <si>
    <t>23.</t>
  </si>
  <si>
    <t>Működési célú átvett pénzeszközök, kölcsönök</t>
  </si>
  <si>
    <t>Működési célú tám.értékű bevételek és átvett pénzeszk. kölcsön</t>
  </si>
  <si>
    <t>24.</t>
  </si>
  <si>
    <t>Cityregio II.</t>
  </si>
  <si>
    <t xml:space="preserve"> - Európai Regionális Fejlesztési Alapból</t>
  </si>
  <si>
    <t xml:space="preserve"> - VÁTI Kht-tól</t>
  </si>
  <si>
    <t>előir.</t>
  </si>
  <si>
    <t xml:space="preserve"> - önkormányzatoktól</t>
  </si>
  <si>
    <t>25.</t>
  </si>
  <si>
    <t>Kiegészítő gyermekvédelmi támogatás 2006. évi</t>
  </si>
  <si>
    <t>26.</t>
  </si>
  <si>
    <t>27.</t>
  </si>
  <si>
    <t>28.</t>
  </si>
  <si>
    <t>29.</t>
  </si>
  <si>
    <t>30.</t>
  </si>
  <si>
    <t>Országos és területi kisebbségi választásra</t>
  </si>
  <si>
    <t>e.Magyarország Pont működési költségeire</t>
  </si>
  <si>
    <t>Szociális mintahely</t>
  </si>
  <si>
    <t>Cigány Kisebbségi Önkormányzatnak közhasznú foglalkoztatásra</t>
  </si>
  <si>
    <t>Kapu távirányító használatához házt.-tól</t>
  </si>
  <si>
    <t xml:space="preserve"> - 2005. évi áthúzódó (Kinizsi ltp. 1/b.)</t>
  </si>
  <si>
    <t>Tűzoltófelszereléshez hozzájárulás önkormányzattól</t>
  </si>
  <si>
    <t>Kanizsai u. 57. szennyvízbekötéshez</t>
  </si>
  <si>
    <t>új előir.</t>
  </si>
  <si>
    <t>Eltérés</t>
  </si>
  <si>
    <t>(+ -)</t>
  </si>
  <si>
    <t>tech. átvez. közp.tám-ba</t>
  </si>
  <si>
    <t>31.</t>
  </si>
  <si>
    <t>Sportfeladatok támogatása</t>
  </si>
  <si>
    <t>32.</t>
  </si>
  <si>
    <t>Közterületen elkövetett jogsértések visszaszorítása program tám.</t>
  </si>
  <si>
    <t>2006. évi érettségihez kapcsolódó körzetközponti jegyzői feladatok</t>
  </si>
  <si>
    <t>tárgyi eszközbeszerzés</t>
  </si>
  <si>
    <t>Praktikum Kft.-nek beruházáshoz adott áthidaló kölcsön megtérülése</t>
  </si>
  <si>
    <t>Felhalmozási célú átvett pénzeszközök kölcsön megtér. összesen</t>
  </si>
  <si>
    <t>33.</t>
  </si>
  <si>
    <t>ÖTM-től Festők Városa Hangulatfesztivál támogatása</t>
  </si>
  <si>
    <t>34.</t>
  </si>
  <si>
    <t>35.</t>
  </si>
  <si>
    <t>2006. évi jövedelemkülönbség mérséklés elszámolása</t>
  </si>
  <si>
    <t>Szakmai informatika 2005. évi elszámolás módosítása</t>
  </si>
  <si>
    <t xml:space="preserve">   c) logopédia</t>
  </si>
  <si>
    <t>Mogyoró és Pipitér utca építőközösségétől lámpatest felszereléséhez</t>
  </si>
  <si>
    <t>Zselic kertbarát közösségtől Borostyán u-i lámpatestek felszer-hez</t>
  </si>
  <si>
    <t>36.</t>
  </si>
  <si>
    <t>Adatrögzítési feladatokra</t>
  </si>
  <si>
    <t>37.</t>
  </si>
  <si>
    <t>Stíltex Szoc.Fogl. megszűnés miatt bankszámla egyenleg és dotáció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</si>
</sst>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MS Sans Serif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Continuous"/>
    </xf>
    <xf numFmtId="3" fontId="7" fillId="2" borderId="5" xfId="0" applyNumberFormat="1" applyFont="1" applyFill="1" applyBorder="1" applyAlignment="1">
      <alignment horizontal="centerContinuous"/>
    </xf>
    <xf numFmtId="0" fontId="7" fillId="2" borderId="5" xfId="0" applyNumberFormat="1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/>
    </xf>
    <xf numFmtId="3" fontId="5" fillId="3" borderId="7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3" fontId="12" fillId="2" borderId="4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/>
    </xf>
    <xf numFmtId="3" fontId="13" fillId="4" borderId="3" xfId="0" applyNumberFormat="1" applyFont="1" applyFill="1" applyBorder="1" applyAlignment="1">
      <alignment/>
    </xf>
    <xf numFmtId="164" fontId="5" fillId="3" borderId="7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49" fontId="6" fillId="2" borderId="4" xfId="0" applyNumberFormat="1" applyFont="1" applyFill="1" applyBorder="1" applyAlignment="1">
      <alignment/>
    </xf>
    <xf numFmtId="0" fontId="6" fillId="0" borderId="9" xfId="0" applyFont="1" applyBorder="1" applyAlignment="1">
      <alignment horizontal="centerContinuous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/>
    </xf>
    <xf numFmtId="3" fontId="13" fillId="3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Continuous"/>
    </xf>
    <xf numFmtId="3" fontId="6" fillId="2" borderId="4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8"/>
  <sheetViews>
    <sheetView tabSelected="1" zoomScaleSheetLayoutView="75" workbookViewId="0" topLeftCell="A72">
      <selection activeCell="E72" sqref="E72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28125" style="0" customWidth="1"/>
    <col min="4" max="5" width="13.0039062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2</v>
      </c>
      <c r="E2" s="1" t="s">
        <v>147</v>
      </c>
      <c r="F2" s="1" t="s">
        <v>3</v>
      </c>
    </row>
    <row r="3" spans="1:6" s="29" customFormat="1" ht="15.75">
      <c r="A3" s="2" t="s">
        <v>4</v>
      </c>
      <c r="B3" s="3"/>
      <c r="C3" s="2" t="s">
        <v>129</v>
      </c>
      <c r="D3" s="41" t="s">
        <v>146</v>
      </c>
      <c r="E3" s="41" t="s">
        <v>148</v>
      </c>
      <c r="F3" s="3"/>
    </row>
    <row r="4" spans="1:6" ht="15.75">
      <c r="A4" s="27"/>
      <c r="B4" s="28" t="s">
        <v>39</v>
      </c>
      <c r="C4" s="28"/>
      <c r="D4" s="28"/>
      <c r="E4" s="28"/>
      <c r="F4" s="50"/>
    </row>
    <row r="5" spans="1:6" ht="15.75">
      <c r="A5" s="4" t="s">
        <v>5</v>
      </c>
      <c r="B5" s="5" t="s">
        <v>7</v>
      </c>
      <c r="C5" s="6">
        <v>7000</v>
      </c>
      <c r="D5" s="30">
        <v>7000</v>
      </c>
      <c r="E5" s="30">
        <f>D5-C5</f>
        <v>0</v>
      </c>
      <c r="F5" s="67"/>
    </row>
    <row r="6" spans="1:6" ht="15.75">
      <c r="A6" s="4" t="s">
        <v>6</v>
      </c>
      <c r="B6" s="5" t="s">
        <v>9</v>
      </c>
      <c r="C6" s="6">
        <v>16000</v>
      </c>
      <c r="D6" s="30">
        <v>16000</v>
      </c>
      <c r="E6" s="30">
        <f>D6-C6</f>
        <v>0</v>
      </c>
      <c r="F6" s="36"/>
    </row>
    <row r="7" spans="1:6" ht="15.75">
      <c r="A7" s="4" t="s">
        <v>8</v>
      </c>
      <c r="B7" s="5" t="s">
        <v>11</v>
      </c>
      <c r="C7" s="6">
        <v>16000</v>
      </c>
      <c r="D7" s="30">
        <v>16000</v>
      </c>
      <c r="E7" s="30">
        <f aca="true" t="shared" si="0" ref="E7:E72">D7-C7</f>
        <v>0</v>
      </c>
      <c r="F7" s="7"/>
    </row>
    <row r="8" spans="1:6" ht="15.75">
      <c r="A8" s="4" t="s">
        <v>10</v>
      </c>
      <c r="B8" s="5" t="s">
        <v>34</v>
      </c>
      <c r="C8" s="6">
        <v>1264</v>
      </c>
      <c r="D8" s="30">
        <v>1264</v>
      </c>
      <c r="E8" s="30">
        <f t="shared" si="0"/>
        <v>0</v>
      </c>
      <c r="F8" s="7"/>
    </row>
    <row r="9" spans="1:6" ht="15.75">
      <c r="A9" s="4" t="s">
        <v>12</v>
      </c>
      <c r="B9" s="5" t="s">
        <v>33</v>
      </c>
      <c r="C9" s="6">
        <v>11000</v>
      </c>
      <c r="D9" s="30">
        <v>11000</v>
      </c>
      <c r="E9" s="30">
        <f t="shared" si="0"/>
        <v>0</v>
      </c>
      <c r="F9" s="7"/>
    </row>
    <row r="10" spans="1:6" ht="15.75">
      <c r="A10" s="4" t="s">
        <v>13</v>
      </c>
      <c r="B10" s="5" t="s">
        <v>14</v>
      </c>
      <c r="C10" s="6">
        <v>8000</v>
      </c>
      <c r="D10" s="30">
        <v>8000</v>
      </c>
      <c r="E10" s="30">
        <f t="shared" si="0"/>
        <v>0</v>
      </c>
      <c r="F10" s="7"/>
    </row>
    <row r="11" spans="1:6" ht="15.75">
      <c r="A11" s="4" t="s">
        <v>15</v>
      </c>
      <c r="B11" s="5" t="s">
        <v>35</v>
      </c>
      <c r="C11" s="6">
        <v>9476</v>
      </c>
      <c r="D11" s="30">
        <v>9476</v>
      </c>
      <c r="E11" s="30">
        <f t="shared" si="0"/>
        <v>0</v>
      </c>
      <c r="F11" s="7"/>
    </row>
    <row r="12" spans="1:6" ht="15.75">
      <c r="A12" s="4" t="s">
        <v>16</v>
      </c>
      <c r="B12" s="5" t="s">
        <v>36</v>
      </c>
      <c r="C12" s="6">
        <v>20000</v>
      </c>
      <c r="D12" s="30">
        <v>15520</v>
      </c>
      <c r="E12" s="30">
        <f t="shared" si="0"/>
        <v>-4480</v>
      </c>
      <c r="F12" s="36" t="s">
        <v>149</v>
      </c>
    </row>
    <row r="13" spans="1:6" ht="15.75">
      <c r="A13" s="4" t="s">
        <v>17</v>
      </c>
      <c r="B13" s="5" t="s">
        <v>51</v>
      </c>
      <c r="C13" s="6"/>
      <c r="D13" s="30"/>
      <c r="E13" s="30"/>
      <c r="F13" s="7"/>
    </row>
    <row r="14" spans="1:6" ht="15.75">
      <c r="A14" s="4"/>
      <c r="B14" s="5" t="s">
        <v>48</v>
      </c>
      <c r="C14" s="6">
        <v>1471</v>
      </c>
      <c r="D14" s="30">
        <v>1471</v>
      </c>
      <c r="E14" s="30">
        <f t="shared" si="0"/>
        <v>0</v>
      </c>
      <c r="F14" s="7"/>
    </row>
    <row r="15" spans="1:6" ht="15.75">
      <c r="A15" s="4"/>
      <c r="B15" s="5" t="s">
        <v>49</v>
      </c>
      <c r="C15" s="6">
        <v>2517</v>
      </c>
      <c r="D15" s="30">
        <v>2517</v>
      </c>
      <c r="E15" s="30">
        <f t="shared" si="0"/>
        <v>0</v>
      </c>
      <c r="F15" s="7"/>
    </row>
    <row r="16" spans="1:6" ht="15.75">
      <c r="A16" s="4"/>
      <c r="B16" s="5" t="s">
        <v>130</v>
      </c>
      <c r="C16" s="6">
        <v>0</v>
      </c>
      <c r="D16" s="30">
        <v>165</v>
      </c>
      <c r="E16" s="30">
        <f t="shared" si="0"/>
        <v>165</v>
      </c>
      <c r="F16" s="7"/>
    </row>
    <row r="17" spans="1:6" ht="15.75">
      <c r="A17" s="4" t="s">
        <v>18</v>
      </c>
      <c r="B17" s="5" t="s">
        <v>52</v>
      </c>
      <c r="C17" s="42"/>
      <c r="D17" s="30"/>
      <c r="E17" s="30"/>
      <c r="F17" s="7"/>
    </row>
    <row r="18" spans="1:6" ht="15.75">
      <c r="A18" s="4"/>
      <c r="B18" s="5" t="s">
        <v>53</v>
      </c>
      <c r="C18" s="42"/>
      <c r="D18" s="30"/>
      <c r="E18" s="30"/>
      <c r="F18" s="7"/>
    </row>
    <row r="19" spans="1:6" ht="15.75">
      <c r="A19" s="4"/>
      <c r="B19" s="5" t="s">
        <v>54</v>
      </c>
      <c r="C19" s="42"/>
      <c r="D19" s="30"/>
      <c r="E19" s="30"/>
      <c r="F19" s="7"/>
    </row>
    <row r="20" spans="1:6" ht="15.75">
      <c r="A20" s="4"/>
      <c r="B20" s="5" t="s">
        <v>55</v>
      </c>
      <c r="C20" s="42"/>
      <c r="D20" s="30"/>
      <c r="E20" s="30"/>
      <c r="F20" s="7"/>
    </row>
    <row r="21" spans="1:6" ht="15.75">
      <c r="A21" s="4"/>
      <c r="B21" s="5" t="s">
        <v>56</v>
      </c>
      <c r="C21" s="43">
        <v>1653</v>
      </c>
      <c r="D21" s="30">
        <v>1653</v>
      </c>
      <c r="E21" s="30">
        <f t="shared" si="0"/>
        <v>0</v>
      </c>
      <c r="F21" s="7"/>
    </row>
    <row r="22" spans="1:6" ht="15.75">
      <c r="A22" s="4"/>
      <c r="B22" s="5" t="s">
        <v>108</v>
      </c>
      <c r="C22" s="43">
        <v>9979</v>
      </c>
      <c r="D22" s="30">
        <v>10246</v>
      </c>
      <c r="E22" s="30">
        <f t="shared" si="0"/>
        <v>267</v>
      </c>
      <c r="F22" s="7"/>
    </row>
    <row r="23" spans="1:6" ht="15.75">
      <c r="A23" s="4"/>
      <c r="B23" s="5" t="s">
        <v>57</v>
      </c>
      <c r="C23" s="42"/>
      <c r="D23" s="30"/>
      <c r="E23" s="30"/>
      <c r="F23" s="7"/>
    </row>
    <row r="24" spans="1:6" ht="15.75">
      <c r="A24" s="4"/>
      <c r="B24" s="5" t="s">
        <v>58</v>
      </c>
      <c r="C24" s="43">
        <v>636</v>
      </c>
      <c r="D24" s="30">
        <v>636</v>
      </c>
      <c r="E24" s="30">
        <f t="shared" si="0"/>
        <v>0</v>
      </c>
      <c r="F24" s="7"/>
    </row>
    <row r="25" spans="1:6" ht="15.75">
      <c r="A25" s="4"/>
      <c r="B25" s="5" t="s">
        <v>59</v>
      </c>
      <c r="C25" s="43">
        <v>6475</v>
      </c>
      <c r="D25" s="30">
        <v>6475</v>
      </c>
      <c r="E25" s="30">
        <f t="shared" si="0"/>
        <v>0</v>
      </c>
      <c r="F25" s="7"/>
    </row>
    <row r="26" spans="1:6" ht="15.75">
      <c r="A26" s="4"/>
      <c r="B26" s="5" t="s">
        <v>164</v>
      </c>
      <c r="C26" s="43">
        <v>0</v>
      </c>
      <c r="D26" s="30">
        <v>3692</v>
      </c>
      <c r="E26" s="30">
        <f t="shared" si="0"/>
        <v>3692</v>
      </c>
      <c r="F26" s="7"/>
    </row>
    <row r="27" spans="1:6" ht="15.75">
      <c r="A27" s="4"/>
      <c r="B27" s="5" t="s">
        <v>60</v>
      </c>
      <c r="C27" s="6">
        <v>30000</v>
      </c>
      <c r="D27" s="30">
        <v>35424</v>
      </c>
      <c r="E27" s="30">
        <f t="shared" si="0"/>
        <v>5424</v>
      </c>
      <c r="F27" s="7"/>
    </row>
    <row r="28" spans="1:6" ht="15.75">
      <c r="A28" s="4"/>
      <c r="B28" s="5" t="s">
        <v>61</v>
      </c>
      <c r="C28" s="6"/>
      <c r="D28" s="30"/>
      <c r="E28" s="30"/>
      <c r="F28" s="7"/>
    </row>
    <row r="29" spans="1:6" ht="15.75">
      <c r="A29" s="4"/>
      <c r="B29" s="5" t="s">
        <v>62</v>
      </c>
      <c r="C29" s="6"/>
      <c r="D29" s="30"/>
      <c r="E29" s="30"/>
      <c r="F29" s="7"/>
    </row>
    <row r="30" spans="1:6" ht="15.75">
      <c r="A30" s="4"/>
      <c r="B30" s="5" t="s">
        <v>63</v>
      </c>
      <c r="C30" s="6">
        <v>2479</v>
      </c>
      <c r="D30" s="30">
        <v>2479</v>
      </c>
      <c r="E30" s="30">
        <f t="shared" si="0"/>
        <v>0</v>
      </c>
      <c r="F30" s="7"/>
    </row>
    <row r="31" spans="1:6" ht="15.75">
      <c r="A31" s="4"/>
      <c r="B31" s="5" t="s">
        <v>64</v>
      </c>
      <c r="C31" s="6">
        <v>18469</v>
      </c>
      <c r="D31" s="30">
        <v>18469</v>
      </c>
      <c r="E31" s="30">
        <f t="shared" si="0"/>
        <v>0</v>
      </c>
      <c r="F31" s="7"/>
    </row>
    <row r="32" spans="1:6" ht="15.75">
      <c r="A32" s="4"/>
      <c r="B32" s="5" t="s">
        <v>65</v>
      </c>
      <c r="C32" s="6"/>
      <c r="D32" s="30"/>
      <c r="E32" s="30"/>
      <c r="F32" s="7"/>
    </row>
    <row r="33" spans="1:6" ht="15.75">
      <c r="A33" s="4"/>
      <c r="B33" s="5" t="s">
        <v>63</v>
      </c>
      <c r="C33" s="6">
        <v>460</v>
      </c>
      <c r="D33" s="30">
        <v>460</v>
      </c>
      <c r="E33" s="30">
        <f t="shared" si="0"/>
        <v>0</v>
      </c>
      <c r="F33" s="7"/>
    </row>
    <row r="34" spans="1:6" ht="15.75">
      <c r="A34" s="4"/>
      <c r="B34" s="5" t="s">
        <v>64</v>
      </c>
      <c r="C34" s="6">
        <v>3456</v>
      </c>
      <c r="D34" s="30">
        <v>3456</v>
      </c>
      <c r="E34" s="30">
        <f t="shared" si="0"/>
        <v>0</v>
      </c>
      <c r="F34" s="7"/>
    </row>
    <row r="35" spans="1:6" ht="15.75">
      <c r="A35" s="4"/>
      <c r="B35" s="5" t="s">
        <v>66</v>
      </c>
      <c r="C35" s="6">
        <v>543</v>
      </c>
      <c r="D35" s="30">
        <v>543</v>
      </c>
      <c r="E35" s="30">
        <f t="shared" si="0"/>
        <v>0</v>
      </c>
      <c r="F35" s="7"/>
    </row>
    <row r="36" spans="1:6" ht="15.75">
      <c r="A36" s="4"/>
      <c r="B36" s="5" t="s">
        <v>67</v>
      </c>
      <c r="C36" s="6">
        <v>792</v>
      </c>
      <c r="D36" s="30">
        <v>792</v>
      </c>
      <c r="E36" s="30">
        <f t="shared" si="0"/>
        <v>0</v>
      </c>
      <c r="F36" s="7"/>
    </row>
    <row r="37" spans="1:6" ht="15.75">
      <c r="A37" s="14"/>
      <c r="B37" s="15" t="s">
        <v>68</v>
      </c>
      <c r="C37" s="17">
        <v>8640</v>
      </c>
      <c r="D37" s="33">
        <v>8640</v>
      </c>
      <c r="E37" s="66">
        <f t="shared" si="0"/>
        <v>0</v>
      </c>
      <c r="F37" s="18"/>
    </row>
    <row r="38" spans="1:6" ht="15.75">
      <c r="A38" s="4"/>
      <c r="B38" s="5" t="s">
        <v>69</v>
      </c>
      <c r="C38" s="6"/>
      <c r="D38" s="32"/>
      <c r="E38" s="30"/>
      <c r="F38" s="7"/>
    </row>
    <row r="39" spans="1:6" ht="15.75">
      <c r="A39" s="4"/>
      <c r="B39" s="5" t="s">
        <v>63</v>
      </c>
      <c r="C39" s="6">
        <v>1440</v>
      </c>
      <c r="D39" s="32">
        <v>1440</v>
      </c>
      <c r="E39" s="30">
        <f t="shared" si="0"/>
        <v>0</v>
      </c>
      <c r="F39" s="7"/>
    </row>
    <row r="40" spans="1:6" ht="15.75">
      <c r="A40" s="4"/>
      <c r="B40" s="5" t="s">
        <v>64</v>
      </c>
      <c r="C40" s="6">
        <v>11362</v>
      </c>
      <c r="D40" s="32">
        <v>11362</v>
      </c>
      <c r="E40" s="30">
        <f t="shared" si="0"/>
        <v>0</v>
      </c>
      <c r="F40" s="7"/>
    </row>
    <row r="41" spans="1:6" ht="15.75">
      <c r="A41" s="4"/>
      <c r="B41" s="5" t="s">
        <v>70</v>
      </c>
      <c r="C41" s="6"/>
      <c r="D41" s="32"/>
      <c r="E41" s="30"/>
      <c r="F41" s="7"/>
    </row>
    <row r="42" spans="1:6" ht="15.75">
      <c r="A42" s="4"/>
      <c r="B42" s="5" t="s">
        <v>71</v>
      </c>
      <c r="C42" s="6">
        <v>931</v>
      </c>
      <c r="D42" s="32">
        <v>931</v>
      </c>
      <c r="E42" s="30">
        <f t="shared" si="0"/>
        <v>0</v>
      </c>
      <c r="F42" s="7"/>
    </row>
    <row r="43" spans="1:6" ht="15.75">
      <c r="A43" s="4"/>
      <c r="B43" s="16" t="s">
        <v>72</v>
      </c>
      <c r="C43" s="6">
        <v>4698</v>
      </c>
      <c r="D43" s="32">
        <v>4698</v>
      </c>
      <c r="E43" s="30">
        <f t="shared" si="0"/>
        <v>0</v>
      </c>
      <c r="F43" s="7"/>
    </row>
    <row r="44" spans="1:6" ht="15.75">
      <c r="A44" s="4" t="s">
        <v>19</v>
      </c>
      <c r="B44" s="16" t="s">
        <v>121</v>
      </c>
      <c r="C44" s="6">
        <v>2100</v>
      </c>
      <c r="D44" s="32">
        <v>2100</v>
      </c>
      <c r="E44" s="30">
        <f t="shared" si="0"/>
        <v>0</v>
      </c>
      <c r="F44" s="7"/>
    </row>
    <row r="45" spans="1:6" ht="15.75">
      <c r="A45" s="4" t="s">
        <v>20</v>
      </c>
      <c r="B45" s="16" t="s">
        <v>73</v>
      </c>
      <c r="C45" s="6">
        <v>1436</v>
      </c>
      <c r="D45" s="32">
        <v>1436</v>
      </c>
      <c r="E45" s="30">
        <f t="shared" si="0"/>
        <v>0</v>
      </c>
      <c r="F45" s="7"/>
    </row>
    <row r="46" spans="1:6" ht="15.75">
      <c r="A46" s="4" t="s">
        <v>21</v>
      </c>
      <c r="B46" s="16" t="s">
        <v>74</v>
      </c>
      <c r="C46" s="35">
        <v>400</v>
      </c>
      <c r="D46" s="32">
        <v>400</v>
      </c>
      <c r="E46" s="30">
        <f t="shared" si="0"/>
        <v>0</v>
      </c>
      <c r="F46" s="7"/>
    </row>
    <row r="47" spans="1:6" ht="15.75">
      <c r="A47" s="4" t="s">
        <v>22</v>
      </c>
      <c r="B47" s="16" t="s">
        <v>37</v>
      </c>
      <c r="C47" s="6">
        <v>3115</v>
      </c>
      <c r="D47" s="32">
        <v>3115</v>
      </c>
      <c r="E47" s="30">
        <f t="shared" si="0"/>
        <v>0</v>
      </c>
      <c r="F47" s="7"/>
    </row>
    <row r="48" spans="1:6" ht="15.75">
      <c r="A48" s="4" t="s">
        <v>23</v>
      </c>
      <c r="B48" s="16" t="s">
        <v>75</v>
      </c>
      <c r="C48" s="6">
        <v>1350</v>
      </c>
      <c r="D48" s="32">
        <v>1350</v>
      </c>
      <c r="E48" s="30">
        <f t="shared" si="0"/>
        <v>0</v>
      </c>
      <c r="F48" s="7"/>
    </row>
    <row r="49" spans="1:6" ht="15.75">
      <c r="A49" s="4" t="s">
        <v>24</v>
      </c>
      <c r="B49" s="16" t="s">
        <v>47</v>
      </c>
      <c r="C49" s="6">
        <v>400</v>
      </c>
      <c r="D49" s="32">
        <v>550</v>
      </c>
      <c r="E49" s="30">
        <f t="shared" si="0"/>
        <v>150</v>
      </c>
      <c r="F49" s="7"/>
    </row>
    <row r="50" spans="1:6" ht="15.75">
      <c r="A50" s="4" t="s">
        <v>25</v>
      </c>
      <c r="B50" s="16" t="s">
        <v>76</v>
      </c>
      <c r="C50" s="6">
        <v>5286</v>
      </c>
      <c r="D50" s="32">
        <v>5286</v>
      </c>
      <c r="E50" s="30">
        <f t="shared" si="0"/>
        <v>0</v>
      </c>
      <c r="F50" s="7"/>
    </row>
    <row r="51" spans="1:6" ht="15.75">
      <c r="A51" s="4" t="s">
        <v>26</v>
      </c>
      <c r="B51" s="16" t="s">
        <v>77</v>
      </c>
      <c r="C51" s="6">
        <v>45506</v>
      </c>
      <c r="D51" s="32">
        <v>0</v>
      </c>
      <c r="E51" s="30">
        <f t="shared" si="0"/>
        <v>-45506</v>
      </c>
      <c r="F51" s="7" t="s">
        <v>149</v>
      </c>
    </row>
    <row r="52" spans="1:6" ht="15.75">
      <c r="A52" s="4" t="s">
        <v>109</v>
      </c>
      <c r="B52" s="16" t="s">
        <v>78</v>
      </c>
      <c r="C52" s="6">
        <v>190</v>
      </c>
      <c r="D52" s="32">
        <v>190</v>
      </c>
      <c r="E52" s="30">
        <f t="shared" si="0"/>
        <v>0</v>
      </c>
      <c r="F52" s="7"/>
    </row>
    <row r="53" spans="1:6" ht="15.75">
      <c r="A53" s="4" t="s">
        <v>111</v>
      </c>
      <c r="B53" s="16" t="s">
        <v>110</v>
      </c>
      <c r="C53" s="6">
        <v>860</v>
      </c>
      <c r="D53" s="32">
        <v>860</v>
      </c>
      <c r="E53" s="30">
        <f t="shared" si="0"/>
        <v>0</v>
      </c>
      <c r="F53" s="7"/>
    </row>
    <row r="54" spans="1:6" ht="15.75">
      <c r="A54" s="4" t="s">
        <v>113</v>
      </c>
      <c r="B54" s="16" t="s">
        <v>112</v>
      </c>
      <c r="C54" s="6">
        <v>1740</v>
      </c>
      <c r="D54" s="32">
        <v>1740</v>
      </c>
      <c r="E54" s="30">
        <f t="shared" si="0"/>
        <v>0</v>
      </c>
      <c r="F54" s="7"/>
    </row>
    <row r="55" spans="1:6" ht="15.75">
      <c r="A55" s="4" t="s">
        <v>115</v>
      </c>
      <c r="B55" s="16" t="s">
        <v>114</v>
      </c>
      <c r="C55" s="6">
        <v>74</v>
      </c>
      <c r="D55" s="32">
        <v>74</v>
      </c>
      <c r="E55" s="30">
        <f t="shared" si="0"/>
        <v>0</v>
      </c>
      <c r="F55" s="7"/>
    </row>
    <row r="56" spans="1:6" ht="15.75">
      <c r="A56" s="4" t="s">
        <v>122</v>
      </c>
      <c r="B56" s="16" t="s">
        <v>116</v>
      </c>
      <c r="C56" s="6">
        <v>920</v>
      </c>
      <c r="D56" s="32">
        <v>1310</v>
      </c>
      <c r="E56" s="30">
        <f t="shared" si="0"/>
        <v>390</v>
      </c>
      <c r="F56" s="7"/>
    </row>
    <row r="57" spans="1:6" ht="15.75">
      <c r="A57" s="4" t="s">
        <v>125</v>
      </c>
      <c r="B57" s="16" t="s">
        <v>126</v>
      </c>
      <c r="C57" s="6"/>
      <c r="D57" s="32"/>
      <c r="E57" s="30"/>
      <c r="F57" s="7"/>
    </row>
    <row r="58" spans="1:6" ht="15.75">
      <c r="A58" s="4"/>
      <c r="B58" s="16" t="s">
        <v>127</v>
      </c>
      <c r="C58" s="6">
        <v>5034</v>
      </c>
      <c r="D58" s="32">
        <v>5034</v>
      </c>
      <c r="E58" s="30">
        <f t="shared" si="0"/>
        <v>0</v>
      </c>
      <c r="F58" s="7"/>
    </row>
    <row r="59" spans="1:6" ht="15.75">
      <c r="A59" s="4"/>
      <c r="B59" s="16" t="s">
        <v>128</v>
      </c>
      <c r="C59" s="6">
        <v>870</v>
      </c>
      <c r="D59" s="32">
        <v>870</v>
      </c>
      <c r="E59" s="30">
        <f t="shared" si="0"/>
        <v>0</v>
      </c>
      <c r="F59" s="7"/>
    </row>
    <row r="60" spans="1:6" ht="15.75">
      <c r="A60" s="4" t="s">
        <v>131</v>
      </c>
      <c r="B60" s="16" t="s">
        <v>132</v>
      </c>
      <c r="C60" s="6">
        <v>0</v>
      </c>
      <c r="D60" s="32">
        <v>6</v>
      </c>
      <c r="E60" s="30">
        <f t="shared" si="0"/>
        <v>6</v>
      </c>
      <c r="F60" s="7"/>
    </row>
    <row r="61" spans="1:6" ht="15.75">
      <c r="A61" s="4" t="s">
        <v>133</v>
      </c>
      <c r="B61" s="16" t="s">
        <v>138</v>
      </c>
      <c r="C61" s="6">
        <v>0</v>
      </c>
      <c r="D61" s="32">
        <v>24</v>
      </c>
      <c r="E61" s="30">
        <f t="shared" si="0"/>
        <v>24</v>
      </c>
      <c r="F61" s="7"/>
    </row>
    <row r="62" spans="1:6" ht="15.75">
      <c r="A62" s="4" t="s">
        <v>134</v>
      </c>
      <c r="B62" s="16" t="s">
        <v>154</v>
      </c>
      <c r="C62" s="6">
        <v>0</v>
      </c>
      <c r="D62" s="32">
        <v>621</v>
      </c>
      <c r="E62" s="30">
        <f t="shared" si="0"/>
        <v>621</v>
      </c>
      <c r="F62" s="7"/>
    </row>
    <row r="63" spans="1:6" ht="15.75">
      <c r="A63" s="4" t="s">
        <v>135</v>
      </c>
      <c r="B63" s="16" t="s">
        <v>139</v>
      </c>
      <c r="C63" s="6">
        <v>0</v>
      </c>
      <c r="D63" s="32">
        <v>300</v>
      </c>
      <c r="E63" s="30">
        <f t="shared" si="0"/>
        <v>300</v>
      </c>
      <c r="F63" s="7"/>
    </row>
    <row r="64" spans="1:6" ht="15.75">
      <c r="A64" s="4" t="s">
        <v>136</v>
      </c>
      <c r="B64" s="16" t="s">
        <v>140</v>
      </c>
      <c r="C64" s="6">
        <v>0</v>
      </c>
      <c r="D64" s="32">
        <v>260</v>
      </c>
      <c r="E64" s="30">
        <f t="shared" si="0"/>
        <v>260</v>
      </c>
      <c r="F64" s="7"/>
    </row>
    <row r="65" spans="1:6" ht="15.75">
      <c r="A65" s="4" t="s">
        <v>137</v>
      </c>
      <c r="B65" s="16" t="s">
        <v>141</v>
      </c>
      <c r="C65" s="6">
        <v>0</v>
      </c>
      <c r="D65" s="32">
        <v>197</v>
      </c>
      <c r="E65" s="30">
        <f t="shared" si="0"/>
        <v>197</v>
      </c>
      <c r="F65" s="7"/>
    </row>
    <row r="66" spans="1:6" ht="15.75">
      <c r="A66" s="4" t="s">
        <v>150</v>
      </c>
      <c r="B66" s="16" t="s">
        <v>151</v>
      </c>
      <c r="C66" s="6">
        <v>0</v>
      </c>
      <c r="D66" s="32">
        <v>1138</v>
      </c>
      <c r="E66" s="30">
        <f t="shared" si="0"/>
        <v>1138</v>
      </c>
      <c r="F66" s="7"/>
    </row>
    <row r="67" spans="1:6" ht="15.75">
      <c r="A67" s="4" t="s">
        <v>152</v>
      </c>
      <c r="B67" s="16" t="s">
        <v>153</v>
      </c>
      <c r="C67" s="6">
        <v>0</v>
      </c>
      <c r="D67" s="32">
        <v>4900</v>
      </c>
      <c r="E67" s="30">
        <f t="shared" si="0"/>
        <v>4900</v>
      </c>
      <c r="F67" s="7"/>
    </row>
    <row r="68" spans="1:6" ht="15.75">
      <c r="A68" s="4" t="s">
        <v>158</v>
      </c>
      <c r="B68" s="16" t="s">
        <v>159</v>
      </c>
      <c r="C68" s="6">
        <v>0</v>
      </c>
      <c r="D68" s="32">
        <v>3000</v>
      </c>
      <c r="E68" s="30">
        <f t="shared" si="0"/>
        <v>3000</v>
      </c>
      <c r="F68" s="7"/>
    </row>
    <row r="69" spans="1:6" ht="15.75">
      <c r="A69" s="4" t="s">
        <v>160</v>
      </c>
      <c r="B69" s="16" t="s">
        <v>162</v>
      </c>
      <c r="C69" s="6">
        <v>0</v>
      </c>
      <c r="D69" s="32">
        <v>33790</v>
      </c>
      <c r="E69" s="30">
        <f t="shared" si="0"/>
        <v>33790</v>
      </c>
      <c r="F69" s="7"/>
    </row>
    <row r="70" spans="1:6" ht="15.75">
      <c r="A70" s="4" t="s">
        <v>161</v>
      </c>
      <c r="B70" s="16" t="s">
        <v>163</v>
      </c>
      <c r="C70" s="6">
        <v>0</v>
      </c>
      <c r="D70" s="32">
        <v>1015</v>
      </c>
      <c r="E70" s="30">
        <f t="shared" si="0"/>
        <v>1015</v>
      </c>
      <c r="F70" s="7"/>
    </row>
    <row r="71" spans="1:6" ht="15.75">
      <c r="A71" s="4" t="s">
        <v>167</v>
      </c>
      <c r="B71" s="16" t="s">
        <v>168</v>
      </c>
      <c r="C71" s="6">
        <v>0</v>
      </c>
      <c r="D71" s="32">
        <v>142</v>
      </c>
      <c r="E71" s="30">
        <f t="shared" si="0"/>
        <v>142</v>
      </c>
      <c r="F71" s="7"/>
    </row>
    <row r="72" spans="1:6" ht="15.75">
      <c r="A72" s="4" t="s">
        <v>169</v>
      </c>
      <c r="B72" s="16" t="s">
        <v>170</v>
      </c>
      <c r="C72" s="6">
        <v>0</v>
      </c>
      <c r="D72" s="32">
        <v>5308</v>
      </c>
      <c r="E72" s="30">
        <f t="shared" si="0"/>
        <v>5308</v>
      </c>
      <c r="F72" s="7"/>
    </row>
    <row r="73" spans="1:6" ht="15.75">
      <c r="A73" s="20" t="s">
        <v>27</v>
      </c>
      <c r="B73" s="49" t="s">
        <v>46</v>
      </c>
      <c r="C73" s="37">
        <f>SUM(C5:C72)</f>
        <v>264022</v>
      </c>
      <c r="D73" s="37">
        <f>SUM(D5:D72)</f>
        <v>274825</v>
      </c>
      <c r="E73" s="37">
        <f>SUM(E5:E72)</f>
        <v>10803</v>
      </c>
      <c r="F73" s="21"/>
    </row>
    <row r="74" spans="1:6" s="39" customFormat="1" ht="15.75">
      <c r="A74" s="56" t="s">
        <v>5</v>
      </c>
      <c r="B74" s="57" t="s">
        <v>79</v>
      </c>
      <c r="C74" s="58">
        <v>281000</v>
      </c>
      <c r="D74" s="59">
        <v>281000</v>
      </c>
      <c r="E74" s="31">
        <f>D74-C74</f>
        <v>0</v>
      </c>
      <c r="F74" s="60"/>
    </row>
    <row r="75" spans="1:6" s="39" customFormat="1" ht="15.75">
      <c r="A75" s="51" t="s">
        <v>6</v>
      </c>
      <c r="B75" s="52" t="s">
        <v>142</v>
      </c>
      <c r="C75" s="53">
        <v>0</v>
      </c>
      <c r="D75" s="54">
        <v>30</v>
      </c>
      <c r="E75" s="33">
        <f>D75-C75</f>
        <v>30</v>
      </c>
      <c r="F75" s="55"/>
    </row>
    <row r="76" spans="1:6" s="39" customFormat="1" ht="15.75">
      <c r="A76" s="20" t="s">
        <v>32</v>
      </c>
      <c r="B76" s="21" t="s">
        <v>123</v>
      </c>
      <c r="C76" s="38">
        <v>281000</v>
      </c>
      <c r="D76" s="38">
        <f>SUM(D74:D75)</f>
        <v>281030</v>
      </c>
      <c r="E76" s="64">
        <f>D76-C76</f>
        <v>30</v>
      </c>
      <c r="F76" s="8" t="s">
        <v>28</v>
      </c>
    </row>
    <row r="77" spans="1:6" s="39" customFormat="1" ht="15.75">
      <c r="A77" s="20" t="s">
        <v>80</v>
      </c>
      <c r="B77" s="21" t="s">
        <v>124</v>
      </c>
      <c r="C77" s="38">
        <f>SUM(C73+C76)</f>
        <v>545022</v>
      </c>
      <c r="D77" s="38">
        <f>SUM(D73+D76)</f>
        <v>555855</v>
      </c>
      <c r="E77" s="69">
        <f>D77-C77</f>
        <v>10833</v>
      </c>
      <c r="F77" s="40"/>
    </row>
    <row r="78" spans="1:6" ht="15.75">
      <c r="A78" s="22"/>
      <c r="B78" s="23" t="s">
        <v>40</v>
      </c>
      <c r="C78" s="24"/>
      <c r="D78" s="25"/>
      <c r="E78" s="45"/>
      <c r="F78" s="68"/>
    </row>
    <row r="79" spans="1:6" ht="15.75">
      <c r="A79" s="9" t="s">
        <v>5</v>
      </c>
      <c r="B79" s="10" t="s">
        <v>81</v>
      </c>
      <c r="C79" s="46"/>
      <c r="D79" s="31"/>
      <c r="E79" s="44"/>
      <c r="F79" s="10"/>
    </row>
    <row r="80" spans="1:6" ht="15.75">
      <c r="A80" s="4"/>
      <c r="B80" s="5" t="s">
        <v>42</v>
      </c>
      <c r="C80" s="47">
        <v>101850</v>
      </c>
      <c r="D80" s="32">
        <v>101850</v>
      </c>
      <c r="E80" s="30">
        <f>D80-C80</f>
        <v>0</v>
      </c>
      <c r="F80" s="5"/>
    </row>
    <row r="81" spans="1:6" ht="15.75">
      <c r="A81" s="4"/>
      <c r="B81" s="5" t="s">
        <v>82</v>
      </c>
      <c r="C81" s="47">
        <v>3217</v>
      </c>
      <c r="D81" s="32">
        <v>3217</v>
      </c>
      <c r="E81" s="30">
        <f aca="true" t="shared" si="1" ref="E81:E108">D81-C81</f>
        <v>0</v>
      </c>
      <c r="F81" s="5"/>
    </row>
    <row r="82" spans="1:6" ht="15.75">
      <c r="A82" s="4"/>
      <c r="B82" s="5" t="s">
        <v>83</v>
      </c>
      <c r="C82" s="47">
        <v>133</v>
      </c>
      <c r="D82" s="32">
        <v>133</v>
      </c>
      <c r="E82" s="30">
        <f t="shared" si="1"/>
        <v>0</v>
      </c>
      <c r="F82" s="5"/>
    </row>
    <row r="83" spans="1:6" ht="15.75">
      <c r="A83" s="4" t="s">
        <v>6</v>
      </c>
      <c r="B83" s="5" t="s">
        <v>84</v>
      </c>
      <c r="C83" s="47"/>
      <c r="D83" s="32"/>
      <c r="E83" s="30"/>
      <c r="F83" s="5"/>
    </row>
    <row r="84" spans="1:6" ht="15.75">
      <c r="A84" s="4"/>
      <c r="B84" s="5" t="s">
        <v>85</v>
      </c>
      <c r="C84" s="47">
        <v>39146</v>
      </c>
      <c r="D84" s="32">
        <v>39146</v>
      </c>
      <c r="E84" s="30">
        <f t="shared" si="1"/>
        <v>0</v>
      </c>
      <c r="F84" s="5"/>
    </row>
    <row r="85" spans="1:6" ht="15.75">
      <c r="A85" s="4" t="s">
        <v>8</v>
      </c>
      <c r="B85" s="5" t="s">
        <v>86</v>
      </c>
      <c r="C85" s="47">
        <v>1355</v>
      </c>
      <c r="D85" s="32">
        <v>1355</v>
      </c>
      <c r="E85" s="30">
        <f t="shared" si="1"/>
        <v>0</v>
      </c>
      <c r="F85" s="5"/>
    </row>
    <row r="86" spans="1:6" ht="15.75">
      <c r="A86" s="4" t="s">
        <v>10</v>
      </c>
      <c r="B86" s="7" t="s">
        <v>87</v>
      </c>
      <c r="C86" s="42"/>
      <c r="D86" s="32"/>
      <c r="E86" s="30"/>
      <c r="F86" s="5"/>
    </row>
    <row r="87" spans="1:6" ht="15.75">
      <c r="A87" s="4"/>
      <c r="B87" s="7" t="s">
        <v>143</v>
      </c>
      <c r="C87" s="43">
        <v>0</v>
      </c>
      <c r="D87" s="32">
        <v>601</v>
      </c>
      <c r="E87" s="30">
        <f t="shared" si="1"/>
        <v>601</v>
      </c>
      <c r="F87" s="5"/>
    </row>
    <row r="88" spans="1:6" ht="15.75">
      <c r="A88" s="4"/>
      <c r="B88" s="7" t="s">
        <v>88</v>
      </c>
      <c r="C88" s="43">
        <v>232065</v>
      </c>
      <c r="D88" s="32">
        <v>232065</v>
      </c>
      <c r="E88" s="30">
        <f t="shared" si="1"/>
        <v>0</v>
      </c>
      <c r="F88" s="5"/>
    </row>
    <row r="89" spans="1:6" ht="15.75">
      <c r="A89" s="4"/>
      <c r="B89" s="7" t="s">
        <v>89</v>
      </c>
      <c r="C89" s="43">
        <v>494914</v>
      </c>
      <c r="D89" s="32">
        <v>493520</v>
      </c>
      <c r="E89" s="30">
        <f t="shared" si="1"/>
        <v>-1394</v>
      </c>
      <c r="F89" s="5"/>
    </row>
    <row r="90" spans="1:6" ht="15.75">
      <c r="A90" s="4" t="s">
        <v>12</v>
      </c>
      <c r="B90" s="5" t="s">
        <v>90</v>
      </c>
      <c r="C90" s="43">
        <v>3000</v>
      </c>
      <c r="D90" s="32">
        <v>3000</v>
      </c>
      <c r="E90" s="30">
        <f t="shared" si="1"/>
        <v>0</v>
      </c>
      <c r="F90" s="5"/>
    </row>
    <row r="91" spans="1:6" ht="15.75">
      <c r="A91" s="4" t="s">
        <v>13</v>
      </c>
      <c r="B91" s="5" t="s">
        <v>91</v>
      </c>
      <c r="C91" s="43"/>
      <c r="D91" s="32"/>
      <c r="E91" s="30"/>
      <c r="F91" s="5"/>
    </row>
    <row r="92" spans="1:6" ht="15.75">
      <c r="A92" s="4"/>
      <c r="B92" s="5" t="s">
        <v>117</v>
      </c>
      <c r="C92" s="43">
        <v>4226</v>
      </c>
      <c r="D92" s="32">
        <v>4226</v>
      </c>
      <c r="E92" s="30">
        <f t="shared" si="1"/>
        <v>0</v>
      </c>
      <c r="F92" s="5"/>
    </row>
    <row r="93" spans="1:6" ht="15.75">
      <c r="A93" s="4"/>
      <c r="B93" s="5" t="s">
        <v>92</v>
      </c>
      <c r="C93" s="43">
        <v>905</v>
      </c>
      <c r="D93" s="32">
        <v>905</v>
      </c>
      <c r="E93" s="30">
        <f t="shared" si="1"/>
        <v>0</v>
      </c>
      <c r="F93" s="5"/>
    </row>
    <row r="94" spans="1:6" ht="15.75">
      <c r="A94" s="4"/>
      <c r="B94" s="5" t="s">
        <v>94</v>
      </c>
      <c r="C94" s="43">
        <v>0</v>
      </c>
      <c r="D94" s="32">
        <v>0</v>
      </c>
      <c r="E94" s="30">
        <f t="shared" si="1"/>
        <v>0</v>
      </c>
      <c r="F94" s="5"/>
    </row>
    <row r="95" spans="1:6" ht="15.75">
      <c r="A95" s="4"/>
      <c r="B95" s="5" t="s">
        <v>93</v>
      </c>
      <c r="C95" s="47">
        <v>72</v>
      </c>
      <c r="D95" s="32">
        <v>72</v>
      </c>
      <c r="E95" s="30">
        <f t="shared" si="1"/>
        <v>0</v>
      </c>
      <c r="F95" s="5"/>
    </row>
    <row r="96" spans="1:6" ht="15.75">
      <c r="A96" s="4" t="s">
        <v>15</v>
      </c>
      <c r="B96" s="19" t="s">
        <v>95</v>
      </c>
      <c r="C96" s="47">
        <v>2804</v>
      </c>
      <c r="D96" s="32">
        <v>2804</v>
      </c>
      <c r="E96" s="30">
        <f t="shared" si="1"/>
        <v>0</v>
      </c>
      <c r="F96" s="5"/>
    </row>
    <row r="97" spans="1:6" ht="15.75">
      <c r="A97" s="4" t="s">
        <v>16</v>
      </c>
      <c r="B97" s="19" t="s">
        <v>96</v>
      </c>
      <c r="C97" s="47">
        <v>81000</v>
      </c>
      <c r="D97" s="32">
        <v>81000</v>
      </c>
      <c r="E97" s="30">
        <f t="shared" si="1"/>
        <v>0</v>
      </c>
      <c r="F97" s="5"/>
    </row>
    <row r="98" spans="1:6" ht="15.75">
      <c r="A98" s="4" t="s">
        <v>17</v>
      </c>
      <c r="B98" s="19" t="s">
        <v>41</v>
      </c>
      <c r="C98" s="47"/>
      <c r="D98" s="32"/>
      <c r="E98" s="30"/>
      <c r="F98" s="5"/>
    </row>
    <row r="99" spans="1:6" ht="15.75">
      <c r="A99" s="4"/>
      <c r="B99" s="19" t="s">
        <v>42</v>
      </c>
      <c r="C99" s="47">
        <v>321820</v>
      </c>
      <c r="D99" s="32">
        <v>321820</v>
      </c>
      <c r="E99" s="30">
        <f t="shared" si="1"/>
        <v>0</v>
      </c>
      <c r="F99" s="5"/>
    </row>
    <row r="100" spans="1:6" ht="15.75">
      <c r="A100" s="4"/>
      <c r="B100" s="19" t="s">
        <v>97</v>
      </c>
      <c r="C100" s="47">
        <v>11342</v>
      </c>
      <c r="D100" s="32">
        <v>11342</v>
      </c>
      <c r="E100" s="30">
        <f t="shared" si="1"/>
        <v>0</v>
      </c>
      <c r="F100" s="5"/>
    </row>
    <row r="101" spans="1:6" ht="15.75">
      <c r="A101" s="4" t="s">
        <v>18</v>
      </c>
      <c r="B101" s="5" t="s">
        <v>98</v>
      </c>
      <c r="C101" s="47"/>
      <c r="D101" s="32"/>
      <c r="E101" s="30"/>
      <c r="F101" s="5"/>
    </row>
    <row r="102" spans="1:6" ht="15.75">
      <c r="A102" s="4"/>
      <c r="B102" s="5" t="s">
        <v>99</v>
      </c>
      <c r="C102" s="47">
        <v>26336</v>
      </c>
      <c r="D102" s="32">
        <v>22309</v>
      </c>
      <c r="E102" s="30">
        <f t="shared" si="1"/>
        <v>-4027</v>
      </c>
      <c r="F102" s="5"/>
    </row>
    <row r="103" spans="1:6" ht="15.75">
      <c r="A103" s="4" t="s">
        <v>19</v>
      </c>
      <c r="B103" s="5" t="s">
        <v>100</v>
      </c>
      <c r="C103" s="47">
        <v>1000</v>
      </c>
      <c r="D103" s="32">
        <v>1000</v>
      </c>
      <c r="E103" s="30">
        <f t="shared" si="1"/>
        <v>0</v>
      </c>
      <c r="F103" s="5"/>
    </row>
    <row r="104" spans="1:6" ht="15.75">
      <c r="A104" s="4" t="s">
        <v>20</v>
      </c>
      <c r="B104" s="5" t="s">
        <v>118</v>
      </c>
      <c r="C104" s="47"/>
      <c r="D104" s="32"/>
      <c r="E104" s="30"/>
      <c r="F104" s="5"/>
    </row>
    <row r="105" spans="1:6" ht="15.75">
      <c r="A105" s="4"/>
      <c r="B105" s="5" t="s">
        <v>119</v>
      </c>
      <c r="C105" s="47">
        <v>600</v>
      </c>
      <c r="D105" s="32">
        <v>600</v>
      </c>
      <c r="E105" s="30">
        <f t="shared" si="1"/>
        <v>0</v>
      </c>
      <c r="F105" s="5"/>
    </row>
    <row r="106" spans="1:6" ht="15.75">
      <c r="A106" s="4" t="s">
        <v>21</v>
      </c>
      <c r="B106" s="5" t="s">
        <v>144</v>
      </c>
      <c r="C106" s="47">
        <v>0</v>
      </c>
      <c r="D106" s="32">
        <v>1459</v>
      </c>
      <c r="E106" s="30">
        <f t="shared" si="1"/>
        <v>1459</v>
      </c>
      <c r="F106" s="5"/>
    </row>
    <row r="107" spans="1:6" ht="15.75">
      <c r="A107" s="14" t="s">
        <v>22</v>
      </c>
      <c r="B107" s="15" t="s">
        <v>153</v>
      </c>
      <c r="C107" s="48">
        <v>0</v>
      </c>
      <c r="D107" s="33">
        <v>2100</v>
      </c>
      <c r="E107" s="66">
        <f t="shared" si="1"/>
        <v>2100</v>
      </c>
      <c r="F107" s="15" t="s">
        <v>155</v>
      </c>
    </row>
    <row r="108" spans="1:6" ht="15.75">
      <c r="A108" s="61" t="s">
        <v>38</v>
      </c>
      <c r="B108" s="62" t="s">
        <v>45</v>
      </c>
      <c r="C108" s="63">
        <f>SUM(C80:C107)</f>
        <v>1325785</v>
      </c>
      <c r="D108" s="63">
        <f>SUM(D80:D107)</f>
        <v>1324524</v>
      </c>
      <c r="E108" s="65">
        <f t="shared" si="1"/>
        <v>-1261</v>
      </c>
      <c r="F108" s="3"/>
    </row>
    <row r="109" spans="1:6" ht="15.75">
      <c r="A109" s="4" t="s">
        <v>5</v>
      </c>
      <c r="B109" s="5" t="s">
        <v>29</v>
      </c>
      <c r="C109" s="47">
        <v>15000</v>
      </c>
      <c r="D109" s="32">
        <v>20000</v>
      </c>
      <c r="E109" s="30">
        <f>D109-C109</f>
        <v>5000</v>
      </c>
      <c r="F109" s="5"/>
    </row>
    <row r="110" spans="1:6" ht="15.75">
      <c r="A110" s="4" t="s">
        <v>6</v>
      </c>
      <c r="B110" s="5" t="s">
        <v>101</v>
      </c>
      <c r="C110" s="47">
        <v>312</v>
      </c>
      <c r="D110" s="32">
        <v>312</v>
      </c>
      <c r="E110" s="30">
        <f aca="true" t="shared" si="2" ref="E110:E124">D110-C110</f>
        <v>0</v>
      </c>
      <c r="F110" s="5"/>
    </row>
    <row r="111" spans="1:6" ht="15.75">
      <c r="A111" s="4" t="s">
        <v>8</v>
      </c>
      <c r="B111" s="5" t="s">
        <v>30</v>
      </c>
      <c r="C111" s="47">
        <v>14000</v>
      </c>
      <c r="D111" s="32">
        <v>14000</v>
      </c>
      <c r="E111" s="30">
        <f t="shared" si="2"/>
        <v>0</v>
      </c>
      <c r="F111" s="5"/>
    </row>
    <row r="112" spans="1:6" ht="15.75">
      <c r="A112" s="4" t="s">
        <v>10</v>
      </c>
      <c r="B112" s="5" t="s">
        <v>50</v>
      </c>
      <c r="C112" s="47">
        <v>500</v>
      </c>
      <c r="D112" s="32">
        <v>500</v>
      </c>
      <c r="E112" s="30">
        <f t="shared" si="2"/>
        <v>0</v>
      </c>
      <c r="F112" s="5"/>
    </row>
    <row r="113" spans="1:6" ht="15.75">
      <c r="A113" s="4" t="s">
        <v>12</v>
      </c>
      <c r="B113" s="5" t="s">
        <v>31</v>
      </c>
      <c r="C113" s="47">
        <v>3500</v>
      </c>
      <c r="D113" s="32">
        <v>3500</v>
      </c>
      <c r="E113" s="30">
        <f t="shared" si="2"/>
        <v>0</v>
      </c>
      <c r="F113" s="5"/>
    </row>
    <row r="114" spans="1:6" ht="15.75">
      <c r="A114" s="14" t="s">
        <v>13</v>
      </c>
      <c r="B114" s="15" t="s">
        <v>102</v>
      </c>
      <c r="C114" s="48">
        <v>1386</v>
      </c>
      <c r="D114" s="33">
        <v>1386</v>
      </c>
      <c r="E114" s="66">
        <f t="shared" si="2"/>
        <v>0</v>
      </c>
      <c r="F114" s="15"/>
    </row>
    <row r="115" spans="1:6" ht="15.75">
      <c r="A115" s="9" t="s">
        <v>15</v>
      </c>
      <c r="B115" s="10" t="s">
        <v>103</v>
      </c>
      <c r="C115" s="70">
        <v>3436</v>
      </c>
      <c r="D115" s="31">
        <v>3436</v>
      </c>
      <c r="E115" s="71">
        <f t="shared" si="2"/>
        <v>0</v>
      </c>
      <c r="F115" s="10"/>
    </row>
    <row r="116" spans="1:6" ht="15.75">
      <c r="A116" s="4"/>
      <c r="B116" s="5" t="s">
        <v>104</v>
      </c>
      <c r="C116" s="43">
        <v>502323</v>
      </c>
      <c r="D116" s="32">
        <v>500928</v>
      </c>
      <c r="E116" s="30">
        <f t="shared" si="2"/>
        <v>-1395</v>
      </c>
      <c r="F116" s="36"/>
    </row>
    <row r="117" spans="1:6" ht="15.75">
      <c r="A117" s="4" t="s">
        <v>16</v>
      </c>
      <c r="B117" s="5" t="s">
        <v>105</v>
      </c>
      <c r="C117" s="43">
        <v>2015</v>
      </c>
      <c r="D117" s="32">
        <v>2395</v>
      </c>
      <c r="E117" s="30">
        <f t="shared" si="2"/>
        <v>380</v>
      </c>
      <c r="F117" s="5"/>
    </row>
    <row r="118" spans="1:6" ht="15.75">
      <c r="A118" s="4" t="s">
        <v>17</v>
      </c>
      <c r="B118" s="5" t="s">
        <v>106</v>
      </c>
      <c r="C118" s="43">
        <v>150</v>
      </c>
      <c r="D118" s="32">
        <v>150</v>
      </c>
      <c r="E118" s="30">
        <f t="shared" si="2"/>
        <v>0</v>
      </c>
      <c r="F118" s="5"/>
    </row>
    <row r="119" spans="1:6" ht="15.75">
      <c r="A119" s="4" t="s">
        <v>18</v>
      </c>
      <c r="B119" s="5" t="s">
        <v>107</v>
      </c>
      <c r="C119" s="43">
        <v>5916</v>
      </c>
      <c r="D119" s="32">
        <v>5916</v>
      </c>
      <c r="E119" s="30">
        <f t="shared" si="2"/>
        <v>0</v>
      </c>
      <c r="F119" s="5"/>
    </row>
    <row r="120" spans="1:6" ht="15.75">
      <c r="A120" s="4" t="s">
        <v>19</v>
      </c>
      <c r="B120" s="5" t="s">
        <v>120</v>
      </c>
      <c r="C120" s="43">
        <v>3240</v>
      </c>
      <c r="D120" s="32">
        <v>3240</v>
      </c>
      <c r="E120" s="30">
        <f t="shared" si="2"/>
        <v>0</v>
      </c>
      <c r="F120" s="5"/>
    </row>
    <row r="121" spans="1:6" ht="15.75">
      <c r="A121" s="4" t="s">
        <v>20</v>
      </c>
      <c r="B121" s="5" t="s">
        <v>165</v>
      </c>
      <c r="C121" s="43">
        <v>0</v>
      </c>
      <c r="D121" s="32">
        <v>1300</v>
      </c>
      <c r="E121" s="30">
        <f t="shared" si="2"/>
        <v>1300</v>
      </c>
      <c r="F121" s="5"/>
    </row>
    <row r="122" spans="1:6" ht="15.75">
      <c r="A122" s="4" t="s">
        <v>21</v>
      </c>
      <c r="B122" s="5" t="s">
        <v>166</v>
      </c>
      <c r="C122" s="43">
        <v>0</v>
      </c>
      <c r="D122" s="32">
        <v>615</v>
      </c>
      <c r="E122" s="30">
        <f t="shared" si="2"/>
        <v>615</v>
      </c>
      <c r="F122" s="5"/>
    </row>
    <row r="123" spans="1:6" ht="15.75">
      <c r="A123" s="4" t="s">
        <v>22</v>
      </c>
      <c r="B123" s="5" t="s">
        <v>145</v>
      </c>
      <c r="C123" s="43">
        <v>0</v>
      </c>
      <c r="D123" s="32">
        <v>95</v>
      </c>
      <c r="E123" s="30">
        <f t="shared" si="2"/>
        <v>95</v>
      </c>
      <c r="F123" s="5"/>
    </row>
    <row r="124" spans="1:6" ht="15.75">
      <c r="A124" s="4" t="s">
        <v>23</v>
      </c>
      <c r="B124" s="5" t="s">
        <v>156</v>
      </c>
      <c r="C124" s="43">
        <v>0</v>
      </c>
      <c r="D124" s="32">
        <v>16000</v>
      </c>
      <c r="E124" s="30">
        <f t="shared" si="2"/>
        <v>16000</v>
      </c>
      <c r="F124" s="5"/>
    </row>
    <row r="125" spans="1:6" ht="15.75">
      <c r="A125" s="20" t="s">
        <v>43</v>
      </c>
      <c r="B125" s="21" t="s">
        <v>157</v>
      </c>
      <c r="C125" s="34">
        <f>SUM(C109:C124)</f>
        <v>551778</v>
      </c>
      <c r="D125" s="34">
        <f>SUM(D109:D124)</f>
        <v>573773</v>
      </c>
      <c r="E125" s="34">
        <f>SUM(E109:E124)</f>
        <v>21995</v>
      </c>
      <c r="F125" s="11"/>
    </row>
    <row r="126" spans="1:6" ht="15.75">
      <c r="A126" s="11" t="s">
        <v>28</v>
      </c>
      <c r="B126" s="26" t="s">
        <v>44</v>
      </c>
      <c r="C126" s="34">
        <f>SUM(C77+C108+C125)</f>
        <v>2422585</v>
      </c>
      <c r="D126" s="34">
        <f>SUM(D77+D108+D125)</f>
        <v>2454152</v>
      </c>
      <c r="E126" s="34">
        <f>SUM(E77+E108+E125)</f>
        <v>31567</v>
      </c>
      <c r="F126" s="11"/>
    </row>
    <row r="127" spans="1:6" ht="15">
      <c r="A127" s="12"/>
      <c r="B127" s="12"/>
      <c r="C127" s="12"/>
      <c r="D127" s="12"/>
      <c r="E127" s="12"/>
      <c r="F127" s="12"/>
    </row>
    <row r="128" spans="1:6" ht="15">
      <c r="A128" s="12"/>
      <c r="B128" s="12"/>
      <c r="C128" s="12"/>
      <c r="D128" s="12"/>
      <c r="E128" s="12"/>
      <c r="F128" s="12"/>
    </row>
    <row r="129" spans="1:6" ht="15">
      <c r="A129" s="12"/>
      <c r="B129" s="12"/>
      <c r="C129" s="12"/>
      <c r="D129" s="12"/>
      <c r="E129" s="12"/>
      <c r="F129" s="12"/>
    </row>
    <row r="130" spans="1:6" ht="15">
      <c r="A130" s="12"/>
      <c r="B130" s="12"/>
      <c r="C130" s="12"/>
      <c r="D130" s="12"/>
      <c r="E130" s="12"/>
      <c r="F130" s="12"/>
    </row>
    <row r="131" spans="1:6" ht="15">
      <c r="A131" s="12"/>
      <c r="B131" s="12"/>
      <c r="C131" s="12"/>
      <c r="D131" s="12"/>
      <c r="E131" s="12"/>
      <c r="F131" s="12"/>
    </row>
    <row r="132" spans="1:6" ht="12.75">
      <c r="A132" s="13"/>
      <c r="B132" s="13"/>
      <c r="C132" s="13"/>
      <c r="D132" s="13"/>
      <c r="E132" s="13"/>
      <c r="F132" s="13"/>
    </row>
    <row r="133" spans="1:6" ht="12.75">
      <c r="A133" s="13"/>
      <c r="B133" s="13"/>
      <c r="C133" s="13"/>
      <c r="D133" s="13"/>
      <c r="E133" s="13"/>
      <c r="F133" s="13"/>
    </row>
    <row r="134" spans="1:6" ht="12.75">
      <c r="A134" s="13"/>
      <c r="B134" s="13"/>
      <c r="C134" s="13"/>
      <c r="D134" s="13"/>
      <c r="E134" s="13"/>
      <c r="F134" s="13"/>
    </row>
    <row r="135" spans="1:6" ht="12.75">
      <c r="A135" s="13"/>
      <c r="B135" s="13"/>
      <c r="C135" s="13"/>
      <c r="D135" s="13"/>
      <c r="E135" s="13"/>
      <c r="F135" s="13"/>
    </row>
    <row r="136" spans="1:6" ht="12.75">
      <c r="A136" s="13"/>
      <c r="B136" s="13"/>
      <c r="C136" s="13"/>
      <c r="D136" s="13"/>
      <c r="E136" s="13"/>
      <c r="F136" s="13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</sheetData>
  <printOptions horizontalCentered="1"/>
  <pageMargins left="0.7874015748031497" right="0.7874015748031497" top="0.984251968503937" bottom="0.48" header="0.35433070866141736" footer="0.31"/>
  <pageSetup blackAndWhite="1" horizontalDpi="300" verticalDpi="300" orientation="landscape" paperSize="9" scale="75" r:id="rId1"/>
  <headerFooter alignWithMargins="0">
    <oddHeader>&amp;C&amp;"Times New Roman CE,Normál"&amp;P/&amp;N
Támogatás értékű bevételek 
átvett pénzeszközök és kölcsönök&amp;R&amp;"Times New Roman CE,Normál"37/2007.(X.04.) sz. önk. rendelet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3" manualBreakCount="3">
    <brk id="37" max="5" man="1"/>
    <brk id="77" max="5" man="1"/>
    <brk id="1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2007-10-02T12:25:20Z</cp:lastPrinted>
  <dcterms:created xsi:type="dcterms:W3CDTF">2005-01-24T14:44:57Z</dcterms:created>
  <dcterms:modified xsi:type="dcterms:W3CDTF">2007-10-02T12:25:25Z</dcterms:modified>
  <cp:category/>
  <cp:version/>
  <cp:contentType/>
  <cp:contentStatus/>
</cp:coreProperties>
</file>