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7320" activeTab="0"/>
  </bookViews>
  <sheets>
    <sheet name="egysz pénzforg jel" sheetId="1" r:id="rId1"/>
  </sheets>
  <definedNames>
    <definedName name="_xlnm.Print_Area" localSheetId="0">'egysz pénzforg jel'!$A$1:$E$75</definedName>
  </definedNames>
  <calcPr fullCalcOnLoad="1"/>
</workbook>
</file>

<file path=xl/sharedStrings.xml><?xml version="1.0" encoding="utf-8"?>
<sst xmlns="http://schemas.openxmlformats.org/spreadsheetml/2006/main" count="88" uniqueCount="81">
  <si>
    <t>Kiadások</t>
  </si>
  <si>
    <t>Sor-</t>
  </si>
  <si>
    <t>Megnevezés</t>
  </si>
  <si>
    <t>Eredeti</t>
  </si>
  <si>
    <t>Módosított</t>
  </si>
  <si>
    <t>Teljesítés</t>
  </si>
  <si>
    <t>szám</t>
  </si>
  <si>
    <t>előirányzat</t>
  </si>
  <si>
    <t>o1</t>
  </si>
  <si>
    <t>Személyi juttatások</t>
  </si>
  <si>
    <t>o2</t>
  </si>
  <si>
    <t>Munkaadót terhelő járulékok</t>
  </si>
  <si>
    <t>o3</t>
  </si>
  <si>
    <t>o4</t>
  </si>
  <si>
    <t>o5</t>
  </si>
  <si>
    <t>o6</t>
  </si>
  <si>
    <t>Felújítás</t>
  </si>
  <si>
    <t>o7</t>
  </si>
  <si>
    <t>Felhalmozási kiadások</t>
  </si>
  <si>
    <t>o8</t>
  </si>
  <si>
    <t>o9</t>
  </si>
  <si>
    <t>Pénzforgalom nélküli kiadások</t>
  </si>
  <si>
    <t>Bevételek</t>
  </si>
  <si>
    <t>Intézményi működési bevételek</t>
  </si>
  <si>
    <t>Önkormányzatok sajátos működési bevétele</t>
  </si>
  <si>
    <t>Felhalmozási és tőke jellegű bevételek</t>
  </si>
  <si>
    <t xml:space="preserve">Pénzforgalom nélküli bevételek     </t>
  </si>
  <si>
    <t xml:space="preserve">Dologi és egyéb folyó  kiadások     </t>
  </si>
  <si>
    <t>*</t>
  </si>
  <si>
    <t xml:space="preserve">   Pénzforgalmi kiadások :</t>
  </si>
  <si>
    <t xml:space="preserve">   Beszámolóban szereplő pénzforgalmi mérleg Kiadások mindösszesen :</t>
  </si>
  <si>
    <t xml:space="preserve">    Pénzforgalmi bevételek : </t>
  </si>
  <si>
    <t xml:space="preserve"> + Pénzforgalom nélküli bevételek (bruttó)</t>
  </si>
  <si>
    <t xml:space="preserve">   Beszámolóban szereplő pénzforgalmi  mérleg Bevételek mindösszesen:</t>
  </si>
  <si>
    <r>
      <t>Megjegyzés:</t>
    </r>
    <r>
      <rPr>
        <sz val="9"/>
        <rFont val="Times New Roman CE"/>
        <family val="1"/>
      </rPr>
      <t xml:space="preserve"> </t>
    </r>
  </si>
  <si>
    <r>
      <t xml:space="preserve"> 1)</t>
    </r>
    <r>
      <rPr>
        <sz val="9"/>
        <rFont val="Times New Roman CE"/>
        <family val="1"/>
      </rPr>
      <t xml:space="preserve"> A Beszámolóban szereplő pénzforgalmi mérleg kiadási és bevételi teljesítésének fő összegétől az előző évi</t>
    </r>
  </si>
  <si>
    <t xml:space="preserve">      pénzmaradvány bruttó módon történő számbavétele, valamint az előző évi elvonás és megtérülés halmozódása miatt tér el.</t>
  </si>
  <si>
    <t>Működési célú támogatásértékű kiadások, egyéb támogatás</t>
  </si>
  <si>
    <t>Államháztartáson kívülre végleges működési pénzeszközátadások</t>
  </si>
  <si>
    <t>Ellátottak pénzbeli juttatásai</t>
  </si>
  <si>
    <t>Felhalmozási célú támogatásérétkű kiadások, egyéb támogatás</t>
  </si>
  <si>
    <t>Államháztartáson kívülre végleges felhalmozási pénzeszközátadás</t>
  </si>
  <si>
    <t>Hosszú lejáratú kölcsönök nyújtása</t>
  </si>
  <si>
    <t>Rövid lejáratú kölcsönök nyújtása</t>
  </si>
  <si>
    <t>Hosszú lejáratú hitelek</t>
  </si>
  <si>
    <t>Költségvetési pénzforgalmi kiadások összesen (01+…+12)</t>
  </si>
  <si>
    <t>Rövid lejáratú hitelek</t>
  </si>
  <si>
    <t>Tartós hitelviszonyt megtestesítő értékpapírok kiadásai</t>
  </si>
  <si>
    <t>Forgatási célú hitelviszonyt megtestesítő értékpapírok kiadásai</t>
  </si>
  <si>
    <t>Finanszirozási kiadások összesen (14+17)</t>
  </si>
  <si>
    <r>
      <t xml:space="preserve">Pénzforgalmi kiadások (13+18)   </t>
    </r>
    <r>
      <rPr>
        <b/>
        <sz val="12"/>
        <rFont val="Times New Roman CE"/>
        <family val="1"/>
      </rPr>
      <t xml:space="preserve"> </t>
    </r>
  </si>
  <si>
    <t>Továbbadási (lebonyolítási) célú kiadások</t>
  </si>
  <si>
    <t>Kiegyenlítő, függő, átfutó kiadások</t>
  </si>
  <si>
    <t>Kiadások összesen (19+...+22)</t>
  </si>
  <si>
    <t>Működési célú támogatásértékű bevételek, egyéb támogatások</t>
  </si>
  <si>
    <t>Államháztartáson kívülről végleges működési pénzeszközátvétel</t>
  </si>
  <si>
    <t xml:space="preserve">   28-ből Önkormányzatok sajátos felh-i és tőkebevételei</t>
  </si>
  <si>
    <t>Felhalmozási célú támogatásérétkű bevételek, egyéb támogatások</t>
  </si>
  <si>
    <t>Államháztartáson kívülről végleges felhalmozási pénzeszközátvétel</t>
  </si>
  <si>
    <t>Támogatások, kiegészítések</t>
  </si>
  <si>
    <t xml:space="preserve">   32-ből Önkormányzatok költségvetési támogatása</t>
  </si>
  <si>
    <t>Hosszú lejáratú kölcsönök visszatérülése</t>
  </si>
  <si>
    <t>Rövid lejáratú kölcsönök visszatérülése</t>
  </si>
  <si>
    <t>Költségvetési pénzforgalmi bevételek összesen (24+…+28+30+31+32+34+35)</t>
  </si>
  <si>
    <t>Hosszú lejáratú hitelek felvétele</t>
  </si>
  <si>
    <t>Rövid lejáratú hitelek felvétele</t>
  </si>
  <si>
    <t>Tartós hitelviszonyt megtestesítő értékpapírok bevétele</t>
  </si>
  <si>
    <t>Forgatási célú hitelviszonyt megtestesítő értékpapírok bevételei</t>
  </si>
  <si>
    <t>Finanszírozási bevételek összesen (37+…+40)</t>
  </si>
  <si>
    <r>
      <t xml:space="preserve">Pénzforgalmi bevételek (36+41)  </t>
    </r>
    <r>
      <rPr>
        <b/>
        <sz val="12"/>
        <rFont val="Times New Roman CE"/>
        <family val="1"/>
      </rPr>
      <t xml:space="preserve"> </t>
    </r>
  </si>
  <si>
    <t>Továbbadási (lebonyolítási) célú bevételek</t>
  </si>
  <si>
    <t>Kiegyenlítő, átfutó, függő bevételek</t>
  </si>
  <si>
    <t>Bevételek összesen (42+...+45)</t>
  </si>
  <si>
    <t>Költségvetési bevételek és kiadások különbsége (36+43-13-20)</t>
  </si>
  <si>
    <t>Finanszírozási műveletek eredménye (41-18)</t>
  </si>
  <si>
    <t>Továbbadási célú bevételek és kiadások különbsége (44-21)</t>
  </si>
  <si>
    <t>Aktív és passzív pénzügyi műveletek egyenlege (45-22)</t>
  </si>
  <si>
    <t xml:space="preserve"> - Előző évi pénzmaradvány átadás  :                                              </t>
  </si>
  <si>
    <t xml:space="preserve"> - Intézményi pénzmaradvány nettósítás</t>
  </si>
  <si>
    <t xml:space="preserve"> - Előző évi pénzmaradvány átvétele</t>
  </si>
  <si>
    <t xml:space="preserve"> - 2005. évi személyi jövedelemadó kiegészítés többlete (megtérülés)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</si>
</sst>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sz val="9"/>
      <color indexed="10"/>
      <name val="Times New Roman CE"/>
      <family val="1"/>
    </font>
    <font>
      <b/>
      <sz val="9"/>
      <name val="Times New Roman CE"/>
      <family val="1"/>
    </font>
    <font>
      <sz val="10"/>
      <color indexed="10"/>
      <name val="Times New Roman CE"/>
      <family val="1"/>
    </font>
    <font>
      <b/>
      <sz val="10"/>
      <color indexed="10"/>
      <name val="Times New Roman CE"/>
      <family val="1"/>
    </font>
    <font>
      <b/>
      <sz val="12"/>
      <name val="Times New Roman CE"/>
      <family val="1"/>
    </font>
    <font>
      <sz val="8"/>
      <color indexed="10"/>
      <name val="Times New Roman CE"/>
      <family val="1"/>
    </font>
    <font>
      <i/>
      <sz val="9"/>
      <name val="Times New Roman CE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3" xfId="0" applyFont="1" applyBorder="1" applyAlignment="1">
      <alignment horizontal="centerContinuous"/>
    </xf>
    <xf numFmtId="0" fontId="8" fillId="0" borderId="3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4" xfId="0" applyFont="1" applyBorder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0" fontId="7" fillId="0" borderId="7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12" fillId="0" borderId="0" xfId="0" applyFont="1" applyAlignment="1">
      <alignment/>
    </xf>
    <xf numFmtId="49" fontId="7" fillId="0" borderId="0" xfId="0" applyNumberFormat="1" applyFont="1" applyBorder="1" applyAlignment="1">
      <alignment/>
    </xf>
    <xf numFmtId="0" fontId="13" fillId="0" borderId="3" xfId="0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164" fontId="6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SheetLayoutView="100" workbookViewId="0" topLeftCell="A71">
      <selection activeCell="B75" sqref="B75"/>
    </sheetView>
  </sheetViews>
  <sheetFormatPr defaultColWidth="9.140625" defaultRowHeight="12.75"/>
  <cols>
    <col min="1" max="1" width="5.28125" style="0" customWidth="1"/>
    <col min="2" max="2" width="54.7109375" style="0" customWidth="1"/>
    <col min="3" max="3" width="9.57421875" style="0" customWidth="1"/>
    <col min="4" max="4" width="11.140625" style="0" customWidth="1"/>
    <col min="5" max="5" width="10.8515625" style="0" customWidth="1"/>
  </cols>
  <sheetData>
    <row r="1" spans="1:6" ht="12.75">
      <c r="A1" s="8" t="s">
        <v>0</v>
      </c>
      <c r="B1" s="8"/>
      <c r="C1" s="8"/>
      <c r="D1" s="8"/>
      <c r="E1" s="8"/>
      <c r="F1" s="1"/>
    </row>
    <row r="2" spans="1:6" ht="7.5" customHeight="1">
      <c r="A2" s="1"/>
      <c r="B2" s="1"/>
      <c r="C2" s="1"/>
      <c r="D2" s="1"/>
      <c r="E2" s="1"/>
      <c r="F2" s="1"/>
    </row>
    <row r="3" spans="1:6" ht="12.75">
      <c r="A3" s="9"/>
      <c r="B3" s="3"/>
      <c r="C3" s="3"/>
      <c r="D3" s="10"/>
      <c r="E3" s="3"/>
      <c r="F3" s="1"/>
    </row>
    <row r="4" spans="1:6" ht="12.75">
      <c r="A4" s="11" t="s">
        <v>1</v>
      </c>
      <c r="B4" s="11" t="s">
        <v>2</v>
      </c>
      <c r="C4" s="12" t="s">
        <v>3</v>
      </c>
      <c r="D4" s="13" t="s">
        <v>4</v>
      </c>
      <c r="E4" s="14" t="s">
        <v>5</v>
      </c>
      <c r="F4" s="1"/>
    </row>
    <row r="5" spans="1:6" ht="12.75">
      <c r="A5" s="15" t="s">
        <v>6</v>
      </c>
      <c r="B5" s="16"/>
      <c r="C5" s="17" t="s">
        <v>7</v>
      </c>
      <c r="D5" s="18"/>
      <c r="E5" s="16"/>
      <c r="F5" s="1"/>
    </row>
    <row r="6" spans="1:6" ht="12.75">
      <c r="A6" s="19" t="s">
        <v>8</v>
      </c>
      <c r="B6" s="3" t="s">
        <v>9</v>
      </c>
      <c r="C6" s="3">
        <v>6729235</v>
      </c>
      <c r="D6" s="3">
        <v>7552506</v>
      </c>
      <c r="E6" s="3">
        <v>7333682</v>
      </c>
      <c r="F6" s="1"/>
    </row>
    <row r="7" spans="1:6" ht="12.75">
      <c r="A7" s="14" t="s">
        <v>10</v>
      </c>
      <c r="B7" s="2" t="s">
        <v>11</v>
      </c>
      <c r="C7" s="2">
        <v>2137020</v>
      </c>
      <c r="D7" s="2">
        <v>2392193</v>
      </c>
      <c r="E7" s="2">
        <v>2306919</v>
      </c>
      <c r="F7" s="1"/>
    </row>
    <row r="8" spans="1:6" ht="12.75">
      <c r="A8" s="14" t="s">
        <v>12</v>
      </c>
      <c r="B8" s="2" t="s">
        <v>27</v>
      </c>
      <c r="C8" s="2">
        <v>4561145</v>
      </c>
      <c r="D8" s="2">
        <v>5422413</v>
      </c>
      <c r="E8" s="2">
        <v>4956159</v>
      </c>
      <c r="F8" s="1"/>
    </row>
    <row r="9" spans="1:6" ht="12.75">
      <c r="A9" s="14" t="s">
        <v>13</v>
      </c>
      <c r="B9" s="2" t="s">
        <v>37</v>
      </c>
      <c r="C9" s="2">
        <v>849782</v>
      </c>
      <c r="D9" s="2">
        <v>755425</v>
      </c>
      <c r="E9" s="2">
        <v>1005211</v>
      </c>
      <c r="F9" s="1"/>
    </row>
    <row r="10" spans="1:6" ht="12.75">
      <c r="A10" s="14" t="s">
        <v>14</v>
      </c>
      <c r="B10" s="2" t="s">
        <v>38</v>
      </c>
      <c r="C10" s="2">
        <v>299233</v>
      </c>
      <c r="D10" s="2">
        <v>523962</v>
      </c>
      <c r="E10" s="2">
        <v>508617</v>
      </c>
      <c r="F10" s="1"/>
    </row>
    <row r="11" spans="1:6" ht="12.75">
      <c r="A11" s="14" t="s">
        <v>15</v>
      </c>
      <c r="B11" s="2" t="s">
        <v>39</v>
      </c>
      <c r="C11" s="2">
        <v>12162</v>
      </c>
      <c r="D11" s="2">
        <v>81271</v>
      </c>
      <c r="E11" s="2">
        <v>74980</v>
      </c>
      <c r="F11" s="1"/>
    </row>
    <row r="12" spans="1:6" ht="12.75">
      <c r="A12" s="14" t="s">
        <v>17</v>
      </c>
      <c r="B12" s="2" t="s">
        <v>16</v>
      </c>
      <c r="C12" s="2">
        <v>1465076</v>
      </c>
      <c r="D12" s="2">
        <v>2899142</v>
      </c>
      <c r="E12" s="2">
        <v>2152986</v>
      </c>
      <c r="F12" s="1"/>
    </row>
    <row r="13" spans="1:6" ht="12.75">
      <c r="A13" s="14" t="s">
        <v>19</v>
      </c>
      <c r="B13" s="2" t="s">
        <v>18</v>
      </c>
      <c r="C13" s="2">
        <v>3216661</v>
      </c>
      <c r="D13" s="2">
        <v>3937381</v>
      </c>
      <c r="E13" s="2">
        <v>2701102</v>
      </c>
      <c r="F13" s="1"/>
    </row>
    <row r="14" spans="1:6" ht="12.75">
      <c r="A14" s="14" t="s">
        <v>20</v>
      </c>
      <c r="B14" s="2" t="s">
        <v>40</v>
      </c>
      <c r="C14" s="2">
        <v>142473</v>
      </c>
      <c r="D14" s="2">
        <v>250173</v>
      </c>
      <c r="E14" s="2">
        <v>250877</v>
      </c>
      <c r="F14" s="1"/>
    </row>
    <row r="15" spans="1:6" ht="12.75">
      <c r="A15" s="14">
        <v>10</v>
      </c>
      <c r="B15" s="2" t="s">
        <v>41</v>
      </c>
      <c r="C15" s="2">
        <v>43692</v>
      </c>
      <c r="D15" s="2">
        <v>128202</v>
      </c>
      <c r="E15" s="2">
        <v>67317</v>
      </c>
      <c r="F15" s="1"/>
    </row>
    <row r="16" spans="1:6" ht="12.75">
      <c r="A16" s="14">
        <v>11</v>
      </c>
      <c r="B16" s="2" t="s">
        <v>42</v>
      </c>
      <c r="C16" s="2">
        <v>32450</v>
      </c>
      <c r="D16" s="2">
        <v>34800</v>
      </c>
      <c r="E16" s="2">
        <v>14850</v>
      </c>
      <c r="F16" s="1"/>
    </row>
    <row r="17" spans="1:6" ht="12.75">
      <c r="A17" s="14">
        <v>12</v>
      </c>
      <c r="B17" s="2" t="s">
        <v>43</v>
      </c>
      <c r="C17" s="2">
        <v>0</v>
      </c>
      <c r="D17" s="2">
        <v>29296</v>
      </c>
      <c r="E17" s="2">
        <v>30351</v>
      </c>
      <c r="F17" s="1"/>
    </row>
    <row r="18" spans="1:6" ht="12.75">
      <c r="A18" s="12">
        <v>13</v>
      </c>
      <c r="B18" s="12" t="s">
        <v>45</v>
      </c>
      <c r="C18" s="34">
        <f>SUM(C6:C17)</f>
        <v>19488929</v>
      </c>
      <c r="D18" s="34">
        <f>SUM(D6:D17)</f>
        <v>24006764</v>
      </c>
      <c r="E18" s="34">
        <f>SUM(E6:E17)</f>
        <v>21403051</v>
      </c>
      <c r="F18" s="1"/>
    </row>
    <row r="19" spans="1:6" ht="12.75">
      <c r="A19" s="14">
        <v>14</v>
      </c>
      <c r="B19" s="2" t="s">
        <v>44</v>
      </c>
      <c r="C19" s="2">
        <v>363239</v>
      </c>
      <c r="D19" s="2">
        <v>364437</v>
      </c>
      <c r="E19" s="2">
        <v>363239</v>
      </c>
      <c r="F19" s="1"/>
    </row>
    <row r="20" spans="1:6" ht="12.75">
      <c r="A20" s="14">
        <v>15</v>
      </c>
      <c r="B20" s="2" t="s">
        <v>46</v>
      </c>
      <c r="C20" s="2">
        <v>0</v>
      </c>
      <c r="D20" s="2">
        <v>0</v>
      </c>
      <c r="E20" s="2">
        <v>0</v>
      </c>
      <c r="F20" s="1"/>
    </row>
    <row r="21" spans="1:6" ht="12.75">
      <c r="A21" s="14">
        <v>16</v>
      </c>
      <c r="B21" s="2" t="s">
        <v>47</v>
      </c>
      <c r="C21" s="2">
        <v>0</v>
      </c>
      <c r="D21" s="2">
        <v>0</v>
      </c>
      <c r="E21" s="2">
        <v>0</v>
      </c>
      <c r="F21" s="1"/>
    </row>
    <row r="22" spans="1:6" ht="12.75">
      <c r="A22" s="14">
        <v>17</v>
      </c>
      <c r="B22" s="2" t="s">
        <v>48</v>
      </c>
      <c r="C22" s="2">
        <v>0</v>
      </c>
      <c r="D22" s="2">
        <v>0</v>
      </c>
      <c r="E22" s="2">
        <v>0</v>
      </c>
      <c r="F22" s="1"/>
    </row>
    <row r="23" spans="1:6" ht="12.75">
      <c r="A23" s="12">
        <v>18</v>
      </c>
      <c r="B23" s="14" t="s">
        <v>49</v>
      </c>
      <c r="C23" s="4">
        <f>SUM(C19:C22)</f>
        <v>363239</v>
      </c>
      <c r="D23" s="4">
        <f>SUM(D19:D22)</f>
        <v>364437</v>
      </c>
      <c r="E23" s="4">
        <f>SUM(E19:E22)</f>
        <v>363239</v>
      </c>
      <c r="F23" s="1"/>
    </row>
    <row r="24" spans="1:6" ht="15.75">
      <c r="A24" s="20">
        <v>19</v>
      </c>
      <c r="B24" s="20" t="s">
        <v>50</v>
      </c>
      <c r="C24" s="6">
        <f>SUM(C18,C23)</f>
        <v>19852168</v>
      </c>
      <c r="D24" s="6">
        <f>SUM(D18,D23)</f>
        <v>24371201</v>
      </c>
      <c r="E24" s="6">
        <f>SUM(E18,E23)</f>
        <v>21766290</v>
      </c>
      <c r="F24" s="1"/>
    </row>
    <row r="25" spans="1:6" ht="12.75">
      <c r="A25" s="19">
        <v>20</v>
      </c>
      <c r="B25" s="3" t="s">
        <v>21</v>
      </c>
      <c r="C25" s="3">
        <v>2337516</v>
      </c>
      <c r="D25" s="3">
        <v>310272</v>
      </c>
      <c r="E25" s="3">
        <v>0</v>
      </c>
      <c r="F25" s="1"/>
    </row>
    <row r="26" spans="1:6" ht="12.75">
      <c r="A26" s="14">
        <v>21</v>
      </c>
      <c r="B26" s="2" t="s">
        <v>51</v>
      </c>
      <c r="C26" s="2">
        <v>0</v>
      </c>
      <c r="D26" s="2">
        <v>0</v>
      </c>
      <c r="E26" s="2">
        <v>0</v>
      </c>
      <c r="F26" s="1"/>
    </row>
    <row r="27" spans="1:6" ht="12.75">
      <c r="A27" s="12">
        <v>22</v>
      </c>
      <c r="B27" s="16" t="s">
        <v>52</v>
      </c>
      <c r="C27" s="16">
        <v>0</v>
      </c>
      <c r="D27" s="16">
        <v>0</v>
      </c>
      <c r="E27" s="16">
        <v>14584</v>
      </c>
      <c r="F27" s="1"/>
    </row>
    <row r="28" spans="1:6" ht="12.75">
      <c r="A28" s="20">
        <v>23</v>
      </c>
      <c r="B28" s="20" t="s">
        <v>53</v>
      </c>
      <c r="C28" s="6">
        <f>SUM(C24:C27)</f>
        <v>22189684</v>
      </c>
      <c r="D28" s="6">
        <f>SUM(D24:D27)</f>
        <v>24681473</v>
      </c>
      <c r="E28" s="6">
        <f>SUM(E24:E27)</f>
        <v>21780874</v>
      </c>
      <c r="F28" s="1"/>
    </row>
    <row r="29" spans="1:6" ht="7.5" customHeight="1">
      <c r="A29" s="21"/>
      <c r="B29" s="22"/>
      <c r="C29" s="23"/>
      <c r="D29" s="23"/>
      <c r="E29" s="23"/>
      <c r="F29" s="1"/>
    </row>
    <row r="30" spans="1:6" ht="12.75">
      <c r="A30" s="24" t="s">
        <v>22</v>
      </c>
      <c r="B30" s="25"/>
      <c r="C30" s="26"/>
      <c r="D30" s="26"/>
      <c r="E30" s="26"/>
      <c r="F30" s="1"/>
    </row>
    <row r="31" spans="1:6" ht="6.75" customHeight="1">
      <c r="A31" s="21"/>
      <c r="B31" s="22"/>
      <c r="C31" s="23"/>
      <c r="D31" s="23"/>
      <c r="E31" s="23"/>
      <c r="F31" s="1"/>
    </row>
    <row r="32" spans="1:6" ht="12.75">
      <c r="A32" s="27"/>
      <c r="B32" s="28"/>
      <c r="C32" s="3"/>
      <c r="D32" s="10"/>
      <c r="E32" s="3"/>
      <c r="F32" s="1"/>
    </row>
    <row r="33" spans="1:6" ht="12.75">
      <c r="A33" s="29" t="s">
        <v>1</v>
      </c>
      <c r="B33" s="29" t="s">
        <v>2</v>
      </c>
      <c r="C33" s="12" t="s">
        <v>3</v>
      </c>
      <c r="D33" s="13" t="s">
        <v>4</v>
      </c>
      <c r="E33" s="14" t="s">
        <v>5</v>
      </c>
      <c r="F33" s="1"/>
    </row>
    <row r="34" spans="1:6" ht="12.75">
      <c r="A34" s="30" t="s">
        <v>6</v>
      </c>
      <c r="B34" s="31"/>
      <c r="C34" s="17" t="s">
        <v>7</v>
      </c>
      <c r="D34" s="18"/>
      <c r="E34" s="16"/>
      <c r="F34" s="1"/>
    </row>
    <row r="35" spans="1:6" ht="12.75">
      <c r="A35" s="9">
        <v>24</v>
      </c>
      <c r="B35" s="3" t="s">
        <v>23</v>
      </c>
      <c r="C35" s="3">
        <v>1790864</v>
      </c>
      <c r="D35" s="3">
        <v>2059320</v>
      </c>
      <c r="E35" s="3">
        <v>2042976</v>
      </c>
      <c r="F35" s="1"/>
    </row>
    <row r="36" spans="1:6" ht="12.75">
      <c r="A36" s="11">
        <v>25</v>
      </c>
      <c r="B36" s="2" t="s">
        <v>24</v>
      </c>
      <c r="C36" s="2">
        <v>6815465</v>
      </c>
      <c r="D36" s="2">
        <v>6830644</v>
      </c>
      <c r="E36" s="2">
        <v>6933506</v>
      </c>
      <c r="F36" s="1"/>
    </row>
    <row r="37" spans="1:6" ht="12.75">
      <c r="A37" s="11">
        <v>26</v>
      </c>
      <c r="B37" s="2" t="s">
        <v>54</v>
      </c>
      <c r="C37" s="2">
        <v>460133</v>
      </c>
      <c r="D37" s="2">
        <v>534267</v>
      </c>
      <c r="E37" s="2">
        <v>872819</v>
      </c>
      <c r="F37" s="1"/>
    </row>
    <row r="38" spans="1:6" ht="12.75">
      <c r="A38" s="11">
        <v>27</v>
      </c>
      <c r="B38" s="2" t="s">
        <v>55</v>
      </c>
      <c r="C38" s="2">
        <v>0</v>
      </c>
      <c r="D38" s="2">
        <v>106807</v>
      </c>
      <c r="E38" s="2">
        <v>106507</v>
      </c>
      <c r="F38" s="1"/>
    </row>
    <row r="39" spans="1:6" ht="12.75">
      <c r="A39" s="11">
        <v>28</v>
      </c>
      <c r="B39" s="2" t="s">
        <v>25</v>
      </c>
      <c r="C39" s="2">
        <v>1855564</v>
      </c>
      <c r="D39" s="2">
        <v>2637486</v>
      </c>
      <c r="E39" s="2">
        <v>2511007</v>
      </c>
      <c r="F39" s="1"/>
    </row>
    <row r="40" spans="1:6" ht="12.75">
      <c r="A40" s="11">
        <v>29</v>
      </c>
      <c r="B40" s="32" t="s">
        <v>56</v>
      </c>
      <c r="C40" s="32">
        <v>256981</v>
      </c>
      <c r="D40" s="32">
        <v>318616</v>
      </c>
      <c r="E40" s="32">
        <v>376781</v>
      </c>
      <c r="F40" s="1"/>
    </row>
    <row r="41" spans="1:6" ht="12.75">
      <c r="A41" s="11">
        <v>30</v>
      </c>
      <c r="B41" s="2" t="s">
        <v>57</v>
      </c>
      <c r="C41" s="2">
        <v>1374306</v>
      </c>
      <c r="D41" s="2">
        <v>1262906</v>
      </c>
      <c r="E41" s="2">
        <v>473474</v>
      </c>
      <c r="F41" s="1"/>
    </row>
    <row r="42" spans="1:6" ht="12.75">
      <c r="A42" s="11">
        <v>31</v>
      </c>
      <c r="B42" s="2" t="s">
        <v>58</v>
      </c>
      <c r="C42" s="2">
        <v>44947</v>
      </c>
      <c r="D42" s="2">
        <v>736799</v>
      </c>
      <c r="E42" s="2">
        <v>759842</v>
      </c>
      <c r="F42" s="1"/>
    </row>
    <row r="43" spans="1:6" ht="12.75">
      <c r="A43" s="11">
        <v>32</v>
      </c>
      <c r="B43" s="2" t="s">
        <v>59</v>
      </c>
      <c r="C43" s="2">
        <v>6860537</v>
      </c>
      <c r="D43" s="2">
        <v>7755877</v>
      </c>
      <c r="E43" s="2">
        <v>7324332</v>
      </c>
      <c r="F43" s="1"/>
    </row>
    <row r="44" spans="1:6" ht="12.75">
      <c r="A44" s="11">
        <v>33</v>
      </c>
      <c r="B44" s="32" t="s">
        <v>60</v>
      </c>
      <c r="C44" s="32">
        <v>6860537</v>
      </c>
      <c r="D44" s="32">
        <v>7755877</v>
      </c>
      <c r="E44" s="32">
        <v>7291936</v>
      </c>
      <c r="F44" s="1"/>
    </row>
    <row r="45" spans="1:6" ht="12.75">
      <c r="A45" s="11">
        <v>34</v>
      </c>
      <c r="B45" s="2" t="s">
        <v>61</v>
      </c>
      <c r="C45" s="2">
        <v>18426</v>
      </c>
      <c r="D45" s="2">
        <v>18490</v>
      </c>
      <c r="E45" s="2">
        <v>22730</v>
      </c>
      <c r="F45" s="1"/>
    </row>
    <row r="46" spans="1:6" ht="12.75">
      <c r="A46" s="11">
        <v>35</v>
      </c>
      <c r="B46" s="2" t="s">
        <v>62</v>
      </c>
      <c r="C46" s="2">
        <v>27000</v>
      </c>
      <c r="D46" s="2">
        <v>38208</v>
      </c>
      <c r="E46" s="2">
        <v>36015</v>
      </c>
      <c r="F46" s="1"/>
    </row>
    <row r="47" spans="1:6" ht="12.75">
      <c r="A47" s="5">
        <v>36</v>
      </c>
      <c r="B47" s="20" t="s">
        <v>63</v>
      </c>
      <c r="C47" s="40">
        <f>SUM(C35:C39,C41:C43,C45:C46)</f>
        <v>19247242</v>
      </c>
      <c r="D47" s="40">
        <f>SUM(D35:D39,D41:D43,D45:D46)</f>
        <v>21980804</v>
      </c>
      <c r="E47" s="40">
        <f>SUM(E35:E39,E41:E43,E45:E46)</f>
        <v>21083208</v>
      </c>
      <c r="F47" s="1"/>
    </row>
    <row r="48" spans="1:6" ht="12.75">
      <c r="A48" s="11">
        <v>37</v>
      </c>
      <c r="B48" s="2" t="s">
        <v>64</v>
      </c>
      <c r="C48" s="2">
        <v>1369131</v>
      </c>
      <c r="D48" s="2">
        <v>1369131</v>
      </c>
      <c r="E48" s="2">
        <v>1192840</v>
      </c>
      <c r="F48" s="1"/>
    </row>
    <row r="49" spans="1:6" ht="12.75">
      <c r="A49" s="11">
        <v>38</v>
      </c>
      <c r="B49" s="2" t="s">
        <v>65</v>
      </c>
      <c r="C49" s="2">
        <v>687523</v>
      </c>
      <c r="D49" s="2">
        <v>466995</v>
      </c>
      <c r="E49" s="2">
        <v>0</v>
      </c>
      <c r="F49" s="1"/>
    </row>
    <row r="50" spans="1:6" ht="12.75">
      <c r="A50" s="11">
        <v>39</v>
      </c>
      <c r="B50" s="2" t="s">
        <v>66</v>
      </c>
      <c r="C50" s="2">
        <v>0</v>
      </c>
      <c r="D50" s="2">
        <v>0</v>
      </c>
      <c r="E50" s="2">
        <v>0</v>
      </c>
      <c r="F50" s="1"/>
    </row>
    <row r="51" spans="1:6" ht="12.75">
      <c r="A51" s="15">
        <v>40</v>
      </c>
      <c r="B51" s="16" t="s">
        <v>67</v>
      </c>
      <c r="C51" s="16">
        <v>0</v>
      </c>
      <c r="D51" s="16">
        <v>0</v>
      </c>
      <c r="E51" s="16">
        <v>0</v>
      </c>
      <c r="F51" s="1"/>
    </row>
    <row r="52" spans="1:6" ht="12.75">
      <c r="A52" s="11">
        <v>41</v>
      </c>
      <c r="B52" s="12" t="s">
        <v>68</v>
      </c>
      <c r="C52" s="34">
        <f>SUM(C48:C51)</f>
        <v>2056654</v>
      </c>
      <c r="D52" s="34">
        <f>SUM(D48:D51)</f>
        <v>1836126</v>
      </c>
      <c r="E52" s="34">
        <f>SUM(E48:E51)</f>
        <v>1192840</v>
      </c>
      <c r="F52" s="1"/>
    </row>
    <row r="53" spans="1:6" ht="15.75">
      <c r="A53" s="5">
        <v>42</v>
      </c>
      <c r="B53" s="20" t="s">
        <v>69</v>
      </c>
      <c r="C53" s="6">
        <f>SUM(C47,C52)</f>
        <v>21303896</v>
      </c>
      <c r="D53" s="6">
        <f>SUM(D47,D52)</f>
        <v>23816930</v>
      </c>
      <c r="E53" s="6">
        <f>SUM(E47,E52)</f>
        <v>22276048</v>
      </c>
      <c r="F53" s="1"/>
    </row>
    <row r="54" spans="1:6" ht="12.75">
      <c r="A54" s="11">
        <v>43</v>
      </c>
      <c r="B54" s="3" t="s">
        <v>26</v>
      </c>
      <c r="C54" s="3">
        <v>885788</v>
      </c>
      <c r="D54" s="3">
        <v>864543</v>
      </c>
      <c r="E54" s="3">
        <v>1172966</v>
      </c>
      <c r="F54" s="1"/>
    </row>
    <row r="55" spans="1:6" ht="12.75">
      <c r="A55" s="11">
        <v>44</v>
      </c>
      <c r="B55" s="2" t="s">
        <v>70</v>
      </c>
      <c r="C55" s="2">
        <v>0</v>
      </c>
      <c r="D55" s="2">
        <v>0</v>
      </c>
      <c r="E55" s="2">
        <v>0</v>
      </c>
      <c r="F55" s="1"/>
    </row>
    <row r="56" spans="1:6" ht="12.75">
      <c r="A56" s="15">
        <v>45</v>
      </c>
      <c r="B56" s="16" t="s">
        <v>71</v>
      </c>
      <c r="C56" s="16">
        <v>0</v>
      </c>
      <c r="D56" s="16">
        <v>0</v>
      </c>
      <c r="E56" s="16">
        <v>125814</v>
      </c>
      <c r="F56" s="1"/>
    </row>
    <row r="57" spans="1:6" ht="12.75">
      <c r="A57" s="5">
        <v>46</v>
      </c>
      <c r="B57" s="20" t="s">
        <v>72</v>
      </c>
      <c r="C57" s="6">
        <f>SUM(C53:C56)</f>
        <v>22189684</v>
      </c>
      <c r="D57" s="6">
        <f>SUM(D53:D56)</f>
        <v>24681473</v>
      </c>
      <c r="E57" s="6">
        <f>SUM(E53:E56)</f>
        <v>23574828</v>
      </c>
      <c r="F57" s="1"/>
    </row>
    <row r="58" spans="1:6" ht="12.75">
      <c r="A58" s="11">
        <v>47</v>
      </c>
      <c r="B58" s="35" t="s">
        <v>73</v>
      </c>
      <c r="C58" s="33">
        <f>C47+C54-C18-C25</f>
        <v>-1693415</v>
      </c>
      <c r="D58" s="33">
        <f>D47+D54-D18-D25</f>
        <v>-1471689</v>
      </c>
      <c r="E58" s="33">
        <f>E47+E54-E18-E25</f>
        <v>853123</v>
      </c>
      <c r="F58" s="1"/>
    </row>
    <row r="59" spans="1:6" ht="12.75">
      <c r="A59" s="11">
        <v>48</v>
      </c>
      <c r="B59" s="36" t="s">
        <v>74</v>
      </c>
      <c r="C59" s="4">
        <f>C52-C23</f>
        <v>1693415</v>
      </c>
      <c r="D59" s="4">
        <f>D52-D23</f>
        <v>1471689</v>
      </c>
      <c r="E59" s="4">
        <f>E52-E23</f>
        <v>829601</v>
      </c>
      <c r="F59" s="1"/>
    </row>
    <row r="60" spans="1:6" ht="12.75">
      <c r="A60" s="11">
        <v>49</v>
      </c>
      <c r="B60" s="36" t="s">
        <v>75</v>
      </c>
      <c r="C60" s="4">
        <f aca="true" t="shared" si="0" ref="C60:E61">C55-C26</f>
        <v>0</v>
      </c>
      <c r="D60" s="4">
        <f t="shared" si="0"/>
        <v>0</v>
      </c>
      <c r="E60" s="4">
        <f t="shared" si="0"/>
        <v>0</v>
      </c>
      <c r="F60" s="1"/>
    </row>
    <row r="61" spans="1:6" ht="12.75">
      <c r="A61" s="15">
        <v>50</v>
      </c>
      <c r="B61" s="37" t="s">
        <v>76</v>
      </c>
      <c r="C61" s="34">
        <f t="shared" si="0"/>
        <v>0</v>
      </c>
      <c r="D61" s="34">
        <f t="shared" si="0"/>
        <v>0</v>
      </c>
      <c r="E61" s="34">
        <f t="shared" si="0"/>
        <v>111230</v>
      </c>
      <c r="F61" s="1"/>
    </row>
    <row r="62" spans="1:6" ht="12.75">
      <c r="A62" s="1"/>
      <c r="B62" s="1"/>
      <c r="C62" s="1"/>
      <c r="D62" s="1"/>
      <c r="E62" s="1"/>
      <c r="F62" s="1"/>
    </row>
    <row r="63" spans="1:6" ht="15.75">
      <c r="A63" s="38" t="s">
        <v>28</v>
      </c>
      <c r="B63" s="7" t="s">
        <v>34</v>
      </c>
      <c r="C63" s="1"/>
      <c r="D63" s="1"/>
      <c r="E63" s="1"/>
      <c r="F63" s="1"/>
    </row>
    <row r="64" spans="1:6" ht="12.75">
      <c r="A64" s="1"/>
      <c r="B64" s="45" t="s">
        <v>35</v>
      </c>
      <c r="C64" s="1"/>
      <c r="D64" s="1"/>
      <c r="E64" s="1"/>
      <c r="F64" s="1"/>
    </row>
    <row r="65" spans="1:6" ht="12.75">
      <c r="A65" s="1"/>
      <c r="B65" s="7" t="s">
        <v>36</v>
      </c>
      <c r="C65" s="1"/>
      <c r="D65" s="1"/>
      <c r="E65" s="1"/>
      <c r="F65" s="1"/>
    </row>
    <row r="66" spans="1:2" ht="12.75">
      <c r="A66" s="1"/>
      <c r="B66" s="7"/>
    </row>
    <row r="67" spans="1:4" ht="12.75">
      <c r="A67" s="1"/>
      <c r="B67" s="41" t="s">
        <v>29</v>
      </c>
      <c r="D67" s="43">
        <v>21766290</v>
      </c>
    </row>
    <row r="68" spans="1:4" ht="12.75">
      <c r="A68" s="1"/>
      <c r="B68" s="39" t="s">
        <v>77</v>
      </c>
      <c r="D68" s="43">
        <v>308423</v>
      </c>
    </row>
    <row r="69" spans="1:4" ht="12.75">
      <c r="A69" s="1"/>
      <c r="B69" s="7" t="s">
        <v>30</v>
      </c>
      <c r="D69" s="44">
        <f>D67-D68</f>
        <v>21457867</v>
      </c>
    </row>
    <row r="70" spans="1:4" ht="12.75">
      <c r="A70" s="1"/>
      <c r="B70" s="42" t="s">
        <v>31</v>
      </c>
      <c r="D70" s="43">
        <v>22276048</v>
      </c>
    </row>
    <row r="71" spans="1:4" ht="12.75">
      <c r="A71" s="1"/>
      <c r="B71" s="7" t="s">
        <v>32</v>
      </c>
      <c r="D71" s="43">
        <v>1172966</v>
      </c>
    </row>
    <row r="72" spans="1:4" ht="12.75">
      <c r="A72" s="1"/>
      <c r="B72" s="7" t="s">
        <v>78</v>
      </c>
      <c r="D72" s="43">
        <f>306643+1780</f>
        <v>308423</v>
      </c>
    </row>
    <row r="73" spans="1:4" ht="12.75">
      <c r="A73" s="1"/>
      <c r="B73" s="7" t="s">
        <v>79</v>
      </c>
      <c r="D73" s="43">
        <f>306643+1780</f>
        <v>308423</v>
      </c>
    </row>
    <row r="74" spans="1:4" ht="12.75">
      <c r="A74" s="1"/>
      <c r="B74" s="7" t="s">
        <v>80</v>
      </c>
      <c r="D74" s="43">
        <v>32396</v>
      </c>
    </row>
    <row r="75" spans="1:4" ht="12.75">
      <c r="A75" s="1"/>
      <c r="B75" s="7" t="s">
        <v>33</v>
      </c>
      <c r="D75" s="44">
        <f>D70+D71-D72-D73-D74</f>
        <v>22799772</v>
      </c>
    </row>
  </sheetData>
  <printOptions horizontalCentered="1"/>
  <pageMargins left="0.7480314960629921" right="0.7874015748031497" top="0.73" bottom="0.19" header="0.35" footer="0.23"/>
  <pageSetup blackAndWhite="1" horizontalDpi="300" verticalDpi="300" orientation="portrait" paperSize="9" scale="80" r:id="rId1"/>
  <headerFooter alignWithMargins="0">
    <oddHeader>&amp;L&amp;"Times New Roman CE,Félkövér"&amp;12Kaposvár Megyei Jogú Város&amp;C&amp;"Times New Roman CE,Normál"Egyszerűsített pénzforgalmi jelentés
2006. évi&amp;R&amp;"Times New Roman CE,Normál"(ezer ft-ban)</oddHeader>
    <oddFooter>&amp;L&amp;"Times New Roman CE,Normál"&amp;9&amp;D/&amp;T&amp;C&amp;"Times New Roman CE,Normál"&amp;9&amp;F/&amp;A  Balogh Réka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i97egyb.xls</dc:title>
  <dc:subject>Egyszerűsített beszámoló</dc:subject>
  <dc:creator>Tóth Imréné</dc:creator>
  <cp:keywords/>
  <dc:description>könyvvizsgálónak jelentés</dc:description>
  <cp:lastModifiedBy>Balogh Réka</cp:lastModifiedBy>
  <cp:lastPrinted>2007-04-03T13:34:41Z</cp:lastPrinted>
  <dcterms:created xsi:type="dcterms:W3CDTF">2001-03-26T08:28:07Z</dcterms:created>
  <dcterms:modified xsi:type="dcterms:W3CDTF">2007-04-03T13:48:16Z</dcterms:modified>
  <cp:category/>
  <cp:version/>
  <cp:contentType/>
  <cp:contentStatus/>
</cp:coreProperties>
</file>